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12135" firstSheet="3" activeTab="11"/>
  </bookViews>
  <sheets>
    <sheet name="dati economici" sheetId="13" r:id="rId1"/>
    <sheet name="Schema val rischi" sheetId="12" r:id="rId2"/>
    <sheet name="P1 val rischi" sheetId="1" r:id="rId3"/>
    <sheet name="P2 val rischi" sheetId="4" r:id="rId4"/>
    <sheet name="P3 val rischi" sheetId="7" r:id="rId5"/>
    <sheet name="P4 val rischi" sheetId="5" r:id="rId6"/>
    <sheet name="P5 val rischi" sheetId="15" r:id="rId7"/>
    <sheet name="P6 Val dei rischi" sheetId="21" r:id="rId8"/>
    <sheet name="P7Val rischi" sheetId="18" r:id="rId9"/>
    <sheet name="P8val rischi" sheetId="19" r:id="rId10"/>
    <sheet name="P9 val rischi" sheetId="22" r:id="rId11"/>
    <sheet name="P10 val rischi" sheetId="23" r:id="rId12"/>
  </sheets>
  <definedNames>
    <definedName name="_ftn1" localSheetId="0">'dati economici'!$A$76</definedName>
    <definedName name="_ftn2" localSheetId="0">'dati economici'!$A$77</definedName>
    <definedName name="_ftn3" localSheetId="0">'dati economici'!$A$78</definedName>
    <definedName name="_ftn4" localSheetId="0">'dati economici'!$A$79</definedName>
    <definedName name="_ftn5" localSheetId="0">'dati economici'!$A$80</definedName>
    <definedName name="_ftn6" localSheetId="0">'dati economici'!$A$60</definedName>
    <definedName name="_ftn7" localSheetId="0">'dati economici'!$A$61</definedName>
    <definedName name="_ftn8" localSheetId="0">'dati economici'!$A$62</definedName>
    <definedName name="_ftn9" localSheetId="0">'dati economici'!$A$63</definedName>
    <definedName name="_ftnref1" localSheetId="0">'dati economici'!#REF!</definedName>
    <definedName name="_ftnref2" localSheetId="0">'dati economici'!#REF!</definedName>
    <definedName name="_ftnref3" localSheetId="0">'dati economici'!#REF!</definedName>
    <definedName name="_ftnref4" localSheetId="0">'dati economici'!#REF!</definedName>
    <definedName name="_ftnref5" localSheetId="0">'dati economici'!#REF!</definedName>
    <definedName name="_ftnref6" localSheetId="0">'dati economici'!#REF!</definedName>
    <definedName name="_ftnref7" localSheetId="0">'dati economici'!#REF!</definedName>
    <definedName name="_ftnref8" localSheetId="0">'dati economici'!#REF!</definedName>
    <definedName name="_ftnref9" localSheetId="0">'dati economici'!$A$67</definedName>
    <definedName name="A\" localSheetId="3">#REF!</definedName>
    <definedName name="A\" localSheetId="4">#REF!</definedName>
    <definedName name="A\" localSheetId="5">#REF!</definedName>
    <definedName name="A\" localSheetId="1">#REF!</definedName>
    <definedName name="A\">#REF!</definedName>
    <definedName name="MAT" localSheetId="3">#REF!</definedName>
    <definedName name="MAT" localSheetId="4">#REF!</definedName>
    <definedName name="MAT" localSheetId="5">#REF!</definedName>
    <definedName name="MAT" localSheetId="1">#REF!</definedName>
    <definedName name="MAT">#REF!</definedName>
    <definedName name="_xlnm.Print_Titles" localSheetId="2">'P1 val rischi'!$3:$4</definedName>
    <definedName name="_xlnm.Print_Titles" localSheetId="3">'P2 val rischi'!$3:$4</definedName>
    <definedName name="_xlnm.Print_Titles" localSheetId="4">'P3 val rischi'!$3:$4</definedName>
    <definedName name="_xlnm.Print_Titles" localSheetId="5">'P4 val rischi'!$3:$4</definedName>
    <definedName name="_xlnm.Print_Titles" localSheetId="1">'Schema val rischi'!$3:$4</definedName>
  </definedNames>
  <calcPr calcId="125725"/>
</workbook>
</file>

<file path=xl/calcChain.xml><?xml version="1.0" encoding="utf-8"?>
<calcChain xmlns="http://schemas.openxmlformats.org/spreadsheetml/2006/main">
  <c r="D44" i="4"/>
  <c r="D44" i="23"/>
  <c r="B44"/>
  <c r="D44" i="22"/>
  <c r="B44"/>
  <c r="D44" i="19"/>
  <c r="B44"/>
  <c r="D44" i="18"/>
  <c r="B44"/>
  <c r="D44" i="21"/>
  <c r="B44"/>
  <c r="D44" i="15"/>
  <c r="B44"/>
  <c r="B44" i="5"/>
  <c r="D44" i="7"/>
  <c r="B44"/>
  <c r="B44" i="4"/>
  <c r="D44" i="1"/>
  <c r="B44"/>
  <c r="D50" i="23" l="1"/>
  <c r="B50"/>
  <c r="D46" s="1"/>
  <c r="D50" i="22"/>
  <c r="B50"/>
  <c r="D46"/>
  <c r="D46" i="21" l="1"/>
  <c r="D46" i="19" l="1"/>
  <c r="D46" i="18"/>
  <c r="C76" i="13"/>
  <c r="C70"/>
  <c r="D50" i="12"/>
  <c r="B50"/>
  <c r="D46" i="15" l="1"/>
  <c r="D46" i="4"/>
  <c r="D46" i="1" l="1"/>
  <c r="D46" i="7"/>
  <c r="D44" i="5"/>
  <c r="D46" s="1"/>
</calcChain>
</file>

<file path=xl/sharedStrings.xml><?xml version="1.0" encoding="utf-8"?>
<sst xmlns="http://schemas.openxmlformats.org/spreadsheetml/2006/main" count="830" uniqueCount="128">
  <si>
    <t>INDICI DI VALUTAZIONE DELLA PROBABILITA’</t>
  </si>
  <si>
    <t>INDICI DI VALUTAZIONE DELL’IMPATTO</t>
  </si>
  <si>
    <t>DESCRIZIONE</t>
  </si>
  <si>
    <t>PT.</t>
  </si>
  <si>
    <t>Il processo è discrezionale?</t>
  </si>
  <si>
    <t>- No è del tutto vincolato</t>
  </si>
  <si>
    <t>Fino a circa il 20%</t>
  </si>
  <si>
    <t>- E’ parzialmente vincolato dalle norme e da atti amministrativi (direttive, circolari)</t>
  </si>
  <si>
    <t>Fino a circa il 40%</t>
  </si>
  <si>
    <t>- E’ parzialmente vincolato dalle norme</t>
  </si>
  <si>
    <t xml:space="preserve">Fino a circa il 60% </t>
  </si>
  <si>
    <t>- E’ parzialmente vincolato solo da atti amministrativi (direttive, circolari)</t>
  </si>
  <si>
    <t>Fino a circa lo 80%</t>
  </si>
  <si>
    <t>E’ altamente discrezionale</t>
  </si>
  <si>
    <t>Fino a circa il 100%</t>
  </si>
  <si>
    <t xml:space="preserve"> 9)           IMPATTO ECONOMICO</t>
  </si>
  <si>
    <t>Il processo produce effetti diretti all’esterno dell’amministrazione?</t>
  </si>
  <si>
    <t>- No, ha come destinatario unico o prevalente un ufficio interno e /o attiene a fase meramente endoprocedimentale</t>
  </si>
  <si>
    <t>fino a punti 2</t>
  </si>
  <si>
    <t>No</t>
  </si>
  <si>
    <t>fino a punti 5</t>
  </si>
  <si>
    <t>Si</t>
  </si>
  <si>
    <t>10) IMPATTO REPUTAZIONALE</t>
  </si>
  <si>
    <t>Si tratta di un processo complesso che comporta il coinvolgimento di più amministrazioni (esclusi i controlli) in fasi successive per il conseguimento del risultato?</t>
  </si>
  <si>
    <t>Nel corso degli ultimi 5 anni sono stati pubblicati o trasmessi su giornali, riviste, radio o televisioni articoli su errori, omissioni, denunce etc aventi ad oggetto il medesimo evento o eventi analoghi?</t>
  </si>
  <si>
    <t>- No, il processo coinvolge solo l’ente</t>
  </si>
  <si>
    <t>- Si, il processo coinvolge fino a 3 PA</t>
  </si>
  <si>
    <t>fino a punti 3</t>
  </si>
  <si>
    <t>Non ne abbiamo memoria</t>
  </si>
  <si>
    <t>-  Si, il processo coinvolge oltre 3 PA</t>
  </si>
  <si>
    <t>Si, sulla stampa locale</t>
  </si>
  <si>
    <t>Si, sulla stampa nazionale</t>
  </si>
  <si>
    <t>Si, sulla stampa locale e nazionale</t>
  </si>
  <si>
    <t>Si, sulla stampa locale, nazionale ed internazionale</t>
  </si>
  <si>
    <t>11) IMPATTO ORGANIZZATIVO, ECONOMICO E SULL’IMMAGINE</t>
  </si>
  <si>
    <t>Qual è l’impatto economico del processo?</t>
  </si>
  <si>
    <t>A quale livello può collocarsi il rischio dell’evento ovvero la posizione/il ruolo che l’eventuale soggetto riveste nell’organizzazione è elevata, media o bassa?</t>
  </si>
  <si>
    <t>Sì, fino a 3 figure</t>
  </si>
  <si>
    <t>Si, più di 3 figure</t>
  </si>
  <si>
    <t>6)    CONTROLLI</t>
  </si>
  <si>
    <t>Anche sulla base dell'esperienza pregressa, il tipo di controllo applicato sul processo è adeguato a neutralizzare il rischio?</t>
  </si>
  <si>
    <t>Sì, è un efficace strumento di neutralizzazione</t>
  </si>
  <si>
    <t xml:space="preserve">Sì, è molto efficace </t>
  </si>
  <si>
    <t>Si, ma in minima parte</t>
  </si>
  <si>
    <t>No, il rischio rimane indifferente</t>
  </si>
  <si>
    <t>7) Media aritmetica (1+2+3+4+5+6)/6                            punti ..</t>
  </si>
  <si>
    <t>12) Media aritmetica (8+9+10+11)/4                            punti ..</t>
  </si>
  <si>
    <t>Il livello di rischio è determinato dal prodotto delle due medie( 7 x 12)</t>
  </si>
  <si>
    <r>
      <t>1)</t>
    </r>
    <r>
      <rPr>
        <b/>
        <sz val="7"/>
        <rFont val="Tw Cen MT"/>
        <family val="2"/>
      </rPr>
      <t xml:space="preserve">     </t>
    </r>
    <r>
      <rPr>
        <b/>
        <sz val="12"/>
        <rFont val="Tw Cen MT"/>
        <family val="2"/>
      </rPr>
      <t>DISCREZIONALITA’</t>
    </r>
  </si>
  <si>
    <r>
      <t>8)</t>
    </r>
    <r>
      <rPr>
        <b/>
        <sz val="7"/>
        <rFont val="Tw Cen MT"/>
        <family val="2"/>
      </rPr>
      <t xml:space="preserve">       </t>
    </r>
    <r>
      <rPr>
        <b/>
        <sz val="12"/>
        <rFont val="Tw Cen MT"/>
        <family val="2"/>
      </rPr>
      <t>IMPATTO ORGANIZZATIVO</t>
    </r>
  </si>
  <si>
    <r>
      <t>2)</t>
    </r>
    <r>
      <rPr>
        <b/>
        <sz val="7"/>
        <rFont val="Tw Cen MT"/>
        <family val="2"/>
      </rPr>
      <t xml:space="preserve">     </t>
    </r>
    <r>
      <rPr>
        <b/>
        <sz val="12"/>
        <rFont val="Tw Cen MT"/>
        <family val="2"/>
      </rPr>
      <t>RILEVANZA ESTERNA</t>
    </r>
  </si>
  <si>
    <r>
      <t>3)</t>
    </r>
    <r>
      <rPr>
        <b/>
        <sz val="7"/>
        <rFont val="Tw Cen MT"/>
        <family val="2"/>
      </rPr>
      <t xml:space="preserve">     </t>
    </r>
    <r>
      <rPr>
        <b/>
        <sz val="12"/>
        <rFont val="Tw Cen MT"/>
        <family val="2"/>
      </rPr>
      <t>COMPLESSITA’ ESTERNA DEL PROCESSO</t>
    </r>
  </si>
  <si>
    <r>
      <t>4)</t>
    </r>
    <r>
      <rPr>
        <b/>
        <sz val="7"/>
        <rFont val="Tw Cen MT"/>
        <family val="2"/>
      </rPr>
      <t xml:space="preserve">      </t>
    </r>
    <r>
      <rPr>
        <b/>
        <sz val="12"/>
        <rFont val="Tw Cen MT"/>
        <family val="2"/>
      </rPr>
      <t>VALORE ECONOMICO</t>
    </r>
  </si>
  <si>
    <r>
      <t>5)</t>
    </r>
    <r>
      <rPr>
        <b/>
        <sz val="7"/>
        <rFont val="Tw Cen MT"/>
        <family val="2"/>
      </rPr>
      <t xml:space="preserve">     </t>
    </r>
    <r>
      <rPr>
        <b/>
        <sz val="12"/>
        <rFont val="Tw Cen MT"/>
        <family val="2"/>
      </rPr>
      <t>PLURALITA' DI FIGURE INTERNE COINVOLTE NELL'ITER</t>
    </r>
  </si>
  <si>
    <t>Rispetto al totale del personale del settore quale è la percentuale di personale impiegata nel processo (in caso di attività comune a più settori, il calcolo va fatto rispetto al numero complessivo) (nel caso di impegno parziale il calcolo va fatto in relazione alla durata complessiva)</t>
  </si>
  <si>
    <t>Nel corso degli ultimi 3 anni sono state pronunciate sentenze della Corte dei Conti a carico di dipendenti dell’ente o sono state pronunciate sentenze di risarcimento del danno nei confronti dell’ente per la medesima tipologia di evento di tipologie analoghe?</t>
  </si>
  <si>
    <t>Il risultato finale del processo richiede l'intervento di più figure professionali, interne o esterne all'unità organizzativa responsabile dell'atto finale (oltre al responsabile dell'atto finale)?</t>
  </si>
  <si>
    <t>PROCESSO 1</t>
  </si>
  <si>
    <t>somma</t>
  </si>
  <si>
    <t>PROCESSO 2</t>
  </si>
  <si>
    <t>PROCESSO 3</t>
  </si>
  <si>
    <t>PROCESSO 4</t>
  </si>
  <si>
    <t>PROCESSO 8</t>
  </si>
  <si>
    <t>Si, più o meno al 50% o non si ha riscontro di esperienze pregresse</t>
  </si>
  <si>
    <t>- A livello di esecutore / collaboratore ad incarico esterno /comitato scientifico incaricato sul progetto</t>
  </si>
  <si>
    <t>- A livello di incarico continuativo di Responsabile Funzione amministrativa, fiscale,societaria</t>
  </si>
  <si>
    <t>- A livello di dirigenza\Direttore Generale</t>
  </si>
  <si>
    <t>- A livello di Revisore dei Conti</t>
  </si>
  <si>
    <t>- A livello di Consiglio d'Amministrazione/Presidenza C.d.A.</t>
  </si>
  <si>
    <t>- Nessun impatto diretto allo stato attuale</t>
  </si>
  <si>
    <t>- Comporta l’attribuzione di vantaggi, ma non di particolare rilievo economico</t>
  </si>
  <si>
    <t>- Comporta l’attribuzione di considerevoli vantaggi</t>
  </si>
  <si>
    <t xml:space="preserve">PROCESSO </t>
  </si>
  <si>
    <t>- Si, il risultato del processo è rivolto direttamente ad soggetti pubblici esterni alla Fondazione</t>
  </si>
  <si>
    <t>VOCE</t>
  </si>
  <si>
    <t>Spese di viaggio e rappresentanza</t>
  </si>
  <si>
    <t>Omaggi 
(Specificare se ci sono omaggi a dirigenti e funzionari pubblici)</t>
  </si>
  <si>
    <t>Liberalità (Specificare se ci sono liberalità ad enti pubblici e di che importo)</t>
  </si>
  <si>
    <t xml:space="preserve">Sponsorizzazioni </t>
  </si>
  <si>
    <t>Spese commerciali (Indicare l’importo di provvigioni, rimborsi spese, compensi ecc. riconosciuti  a procuratori, rappresentanti, agenti, ecc.)</t>
  </si>
  <si>
    <t>Acquisto di beni (Specificare l’importo e l’oggetto dei primi 5 acquisti di beni per rilevanza economica)</t>
  </si>
  <si>
    <t>Acquisto di servizi (Specificare l’importo e l’oggetto dei primi 5 acquisti di servizi per rilevanza economica; non sono qui da considerare i contratti per personale utilizzato per corsi di formazione et similia)</t>
  </si>
  <si>
    <t xml:space="preserve">Incarichi a professionisti (Specificare l’importo e l’oggetto dei primi 5 incarichi a professionisti intesi come persone fisiche per rilevanza economica) </t>
  </si>
  <si>
    <t>Consulenze e incarichi a dipendenti pubblici e incaricati di pubblico servizio ( Specificare l’importo e l’oggetto delle prime 5 consulenze / incarichi per rilevanza economica)</t>
  </si>
  <si>
    <t>INCREMERNTI DEI FONDI DI DOTAZIONE SOCI PUBBLICI</t>
  </si>
  <si>
    <t>INCREMERNTI DEI FONDI DI DOTAZIONE SOCI PRIVATI</t>
  </si>
  <si>
    <t xml:space="preserve">FATTURATO VS LA PA \ FINANZIAMENTI </t>
  </si>
  <si>
    <t>FATTURATO VS IL PRIVATO \FINANZIAMENTI</t>
  </si>
  <si>
    <t>Consulenze e incarichi a soggetti privati su progetti o interventi a finanziamento pubblico o per ente pubblico (specificare l’importo e l’oggetto delle prime 5 consulenze a persone giuridiche / società  per rilevanza economica.)</t>
  </si>
  <si>
    <t xml:space="preserve"> ENTI PUBBLICI</t>
  </si>
  <si>
    <t xml:space="preserve">TOTALE COSTI SUI FINANZIAMENTI 
</t>
  </si>
  <si>
    <t xml:space="preserve">TOTALE FATTURATO \FINANZIAMENTI </t>
  </si>
  <si>
    <t>- Si, il risultato del processo è rivolto direttamente ad soggetti pubblici esterni all'Azienda</t>
  </si>
  <si>
    <t>- No, il processo coinvolge solo l'Azienda</t>
  </si>
  <si>
    <t>Regione</t>
  </si>
  <si>
    <t>ENTI PRIVATI</t>
  </si>
  <si>
    <t xml:space="preserve"> Affidamento di lavori, servizi e forniture tramite gare pubbliche/private </t>
  </si>
  <si>
    <t xml:space="preserve">Gestione delle attività di acquisizione e/o gestione di contributi, sovvenzioni, finanziamenti, assicurazioni o garanzie concesse da soggetti pubblici </t>
  </si>
  <si>
    <t xml:space="preserve"> Acquisizione e progressione del personale  </t>
  </si>
  <si>
    <t>Gestione delle attività di fatturazione (attiva e passiva) e delle transazioni finanziarie (incassi e pagamenti)</t>
  </si>
  <si>
    <t xml:space="preserve">  Procedure di accesso ai servizi resi </t>
  </si>
  <si>
    <t>5</t>
  </si>
  <si>
    <t>3</t>
  </si>
  <si>
    <t>- A livello di incarico continuativo di Direzione amministrativa, fiscale,societaria</t>
  </si>
  <si>
    <t>- A livello di dirigenza / Direttore Generale</t>
  </si>
  <si>
    <t>- A livello di Consiglio d'Amministrazione / Presidenza C.d.A.</t>
  </si>
  <si>
    <t>- A livello di incarico continuativo di Responsabile Funzione amministrativa, fiscale, societaria</t>
  </si>
  <si>
    <t>- Si, il risultato del processo è rivolto direttamente a soggetti pubblici esterni all'Azienda</t>
  </si>
  <si>
    <t>A quale livello può collocarsi il rischio dell’evento ovvero la posizione / il ruolo che l’eventuale soggetto riveste nell’organizzazione è elevata, media o bassa?</t>
  </si>
  <si>
    <t>- A livello di incarico continuativo di Direzione amministrativa, fiscale, societaria</t>
  </si>
  <si>
    <t>- Si, il risultato del processo è rivolto direttamente a soggetti pubblici esterni alla Fondazione</t>
  </si>
  <si>
    <t xml:space="preserve">- No, il processo coinvolge solo l'Azienda </t>
  </si>
  <si>
    <t>2</t>
  </si>
  <si>
    <t xml:space="preserve">  Gestione dei rapporti con le Autorità pubbliche per la verifica degli adempimenti obbligatori </t>
  </si>
  <si>
    <t>Ammontare
2012</t>
  </si>
  <si>
    <t xml:space="preserve">Ammontare
2013 </t>
  </si>
  <si>
    <t>Ammontare
2014</t>
  </si>
  <si>
    <t>PROCESSO 7</t>
  </si>
  <si>
    <t>Gestione omaggi e sponsorizzazioni</t>
  </si>
  <si>
    <t>- No, il processo coinvolge solo la Fondazione</t>
  </si>
  <si>
    <t>Gestione liberalità</t>
  </si>
  <si>
    <t xml:space="preserve"> Gestione delle attività inerenti la richiesta di autorizzazioni o concessioni a soggetti pubblici</t>
  </si>
  <si>
    <t xml:space="preserve">    Gestione ciclo acquisti di beni, servizi e consulenze</t>
  </si>
  <si>
    <t>anno 2016</t>
  </si>
  <si>
    <t>anno 2017</t>
  </si>
  <si>
    <t>anno 2018</t>
  </si>
  <si>
    <t xml:space="preserve">FONDO DI DOTAZIONE </t>
  </si>
  <si>
    <t>- Si, il risultato del processo è rivolto direttamente a soggetti pubblici esterni ad ASP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</si>
</sst>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7"/>
      <name val="Tw Cen MT"/>
      <family val="2"/>
    </font>
    <font>
      <sz val="12"/>
      <name val="Tw Cen MT"/>
      <family val="2"/>
    </font>
    <font>
      <b/>
      <sz val="12"/>
      <name val="Calibri"/>
      <family val="2"/>
      <scheme val="minor"/>
    </font>
    <font>
      <sz val="10"/>
      <color theme="0"/>
      <name val="Tw Cen MT"/>
      <family val="2"/>
    </font>
    <font>
      <sz val="14"/>
      <color theme="0"/>
      <name val="Tw Cen MT"/>
      <family val="2"/>
    </font>
    <font>
      <b/>
      <sz val="12"/>
      <name val="Tw Cen MT"/>
      <family val="2"/>
    </font>
    <font>
      <b/>
      <sz val="12"/>
      <color theme="0"/>
      <name val="Tw Cen MT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49" fontId="7" fillId="0" borderId="3" xfId="0" quotePrefix="1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quotePrefix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4" xfId="0" quotePrefix="1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9" fontId="4" fillId="0" borderId="0" xfId="1" applyFont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19" xfId="0" applyFont="1" applyBorder="1"/>
    <xf numFmtId="0" fontId="4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0" fontId="9" fillId="4" borderId="11" xfId="0" applyFont="1" applyFill="1" applyBorder="1"/>
    <xf numFmtId="0" fontId="7" fillId="3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vertical="top" wrapText="1"/>
    </xf>
    <xf numFmtId="4" fontId="7" fillId="0" borderId="19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0" fontId="0" fillId="0" borderId="19" xfId="0" applyBorder="1"/>
    <xf numFmtId="0" fontId="16" fillId="0" borderId="19" xfId="0" applyFont="1" applyBorder="1" applyAlignment="1">
      <alignment horizontal="center" vertical="top" wrapText="1"/>
    </xf>
    <xf numFmtId="0" fontId="13" fillId="0" borderId="0" xfId="0" applyFont="1"/>
    <xf numFmtId="0" fontId="1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8" fontId="14" fillId="0" borderId="1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4" fontId="16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/>
    <xf numFmtId="0" fontId="0" fillId="0" borderId="19" xfId="0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8" fontId="14" fillId="6" borderId="19" xfId="0" applyNumberFormat="1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/>
    </xf>
    <xf numFmtId="0" fontId="0" fillId="6" borderId="19" xfId="0" applyFill="1" applyBorder="1" applyAlignment="1">
      <alignment vertical="top" wrapText="1"/>
    </xf>
    <xf numFmtId="0" fontId="13" fillId="6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" fillId="6" borderId="19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9" fontId="7" fillId="3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top" wrapText="1"/>
    </xf>
    <xf numFmtId="49" fontId="7" fillId="3" borderId="3" xfId="0" quotePrefix="1" applyNumberFormat="1" applyFont="1" applyFill="1" applyBorder="1" applyAlignment="1">
      <alignment vertical="top" wrapText="1"/>
    </xf>
    <xf numFmtId="49" fontId="7" fillId="5" borderId="6" xfId="0" applyNumberFormat="1" applyFont="1" applyFill="1" applyBorder="1" applyAlignment="1">
      <alignment horizontal="center" vertical="top" wrapText="1"/>
    </xf>
    <xf numFmtId="49" fontId="7" fillId="3" borderId="8" xfId="0" applyNumberFormat="1" applyFont="1" applyFill="1" applyBorder="1" applyAlignment="1">
      <alignment vertical="top" wrapText="1"/>
    </xf>
    <xf numFmtId="0" fontId="7" fillId="5" borderId="4" xfId="0" quotePrefix="1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5" borderId="6" xfId="0" applyFont="1" applyFill="1" applyBorder="1" applyAlignment="1">
      <alignment horizontal="center" vertical="top" wrapText="1"/>
    </xf>
    <xf numFmtId="49" fontId="7" fillId="3" borderId="4" xfId="0" quotePrefix="1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0" xfId="0" applyFont="1" applyFill="1"/>
    <xf numFmtId="4" fontId="16" fillId="0" borderId="21" xfId="0" applyNumberFormat="1" applyFont="1" applyBorder="1" applyAlignment="1">
      <alignment horizontal="center" vertical="top" wrapText="1"/>
    </xf>
    <xf numFmtId="4" fontId="16" fillId="0" borderId="22" xfId="0" applyNumberFormat="1" applyFont="1" applyBorder="1" applyAlignment="1">
      <alignment horizontal="center" vertical="top" wrapText="1"/>
    </xf>
    <xf numFmtId="4" fontId="16" fillId="0" borderId="23" xfId="0" applyNumberFormat="1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" fillId="6" borderId="19" xfId="0" applyFont="1" applyFill="1" applyBorder="1" applyAlignment="1">
      <alignment horizontal="left"/>
    </xf>
    <xf numFmtId="0" fontId="13" fillId="6" borderId="19" xfId="0" applyFont="1" applyFill="1" applyBorder="1" applyAlignment="1">
      <alignment horizontal="left"/>
    </xf>
    <xf numFmtId="4" fontId="13" fillId="0" borderId="19" xfId="0" applyNumberFormat="1" applyFont="1" applyBorder="1" applyAlignment="1">
      <alignment horizontal="left"/>
    </xf>
    <xf numFmtId="4" fontId="13" fillId="6" borderId="19" xfId="0" applyNumberFormat="1" applyFont="1" applyFill="1" applyBorder="1" applyAlignment="1">
      <alignment horizontal="left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4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682641</xdr:colOff>
      <xdr:row>10</xdr:row>
      <xdr:rowOff>68266</xdr:rowOff>
    </xdr:from>
    <xdr:to>
      <xdr:col>3</xdr:col>
      <xdr:colOff>508016</xdr:colOff>
      <xdr:row>18</xdr:row>
      <xdr:rowOff>103191</xdr:rowOff>
    </xdr:to>
    <xdr:sp macro="" textlink="">
      <xdr:nvSpPr>
        <xdr:cNvPr id="3" name="CasellaDiTesto 2"/>
        <xdr:cNvSpPr txBox="1"/>
      </xdr:nvSpPr>
      <xdr:spPr>
        <a:xfrm>
          <a:off x="682641" y="1655766"/>
          <a:ext cx="501650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INDIVIDUAZIONE DEI CONTI CONTABILI DI INTERESSE AI FINI DELLA LEGGE 190/2012 </a:t>
          </a: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L'Azienda </a:t>
          </a:r>
          <a:r>
            <a:rPr lang="it-IT" sz="1100">
              <a:solidFill>
                <a:srgbClr val="FF0000"/>
              </a:solidFill>
              <a:latin typeface="+mn-lt"/>
              <a:ea typeface="+mn-ea"/>
              <a:cs typeface="+mn-cs"/>
            </a:rPr>
            <a:t>presenta la quasi totalità del proprio fatturato dipendente da soggetti pubblici. </a:t>
          </a: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Da qui scaturisce la sensibilità all’area di rischio dei reati nei confronti della Pubblica Amministrazione.</a:t>
          </a: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>
    <xdr:from>
      <xdr:col>0</xdr:col>
      <xdr:colOff>95250</xdr:colOff>
      <xdr:row>42</xdr:row>
      <xdr:rowOff>85726</xdr:rowOff>
    </xdr:from>
    <xdr:to>
      <xdr:col>3</xdr:col>
      <xdr:colOff>876301</xdr:colOff>
      <xdr:row>46</xdr:row>
      <xdr:rowOff>9525</xdr:rowOff>
    </xdr:to>
    <xdr:sp macro="" textlink="">
      <xdr:nvSpPr>
        <xdr:cNvPr id="8" name="CasellaDiTesto 7"/>
        <xdr:cNvSpPr txBox="1"/>
      </xdr:nvSpPr>
      <xdr:spPr>
        <a:xfrm>
          <a:off x="95250" y="9277351"/>
          <a:ext cx="5972176" cy="2028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VOCI DI CONTO ECONOMICO </a:t>
          </a:r>
        </a:p>
        <a:p>
          <a:pPr algn="l"/>
          <a:r>
            <a:rPr lang="it-IT" sz="1100" b="0">
              <a:solidFill>
                <a:schemeClr val="dk1"/>
              </a:solidFill>
              <a:latin typeface="+mn-lt"/>
              <a:ea typeface="+mn-ea"/>
              <a:cs typeface="+mn-cs"/>
            </a:rPr>
            <a:t>Per quanto riguarda le voci di conto economico che hanno un eventuale collegamento con i reati nei confronti della PA, nel caso in cui si configurassero come “processi strumentali” alla commissione del reato, la tabella qui allegata evidenzia una situazione di 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potenziale non criticità</a:t>
          </a:r>
          <a:r>
            <a:rPr lang="it-IT" sz="1100" b="0">
              <a:solidFill>
                <a:schemeClr val="dk1"/>
              </a:solidFill>
              <a:latin typeface="+mn-lt"/>
              <a:ea typeface="+mn-ea"/>
              <a:cs typeface="+mn-cs"/>
            </a:rPr>
            <a:t>, considerando l’esiguità del valore delle spese di viaggio e rappresentanza. Da notare l’assenza di spese relative a liberalità, sponsorizzazione, omaggi e altre spese commerciali.</a:t>
          </a:r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it-IT" sz="1100" b="0">
              <a:solidFill>
                <a:schemeClr val="dk1"/>
              </a:solidFill>
              <a:latin typeface="+mn-lt"/>
              <a:ea typeface="+mn-ea"/>
              <a:cs typeface="+mn-cs"/>
            </a:rPr>
            <a:t>Le voci di costo relative all’acquisto di beni e servizi, e di consulenze, evidenziano una situazione riconducibile alla normale prassi gestionale.</a:t>
          </a:r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cumento_di_Microsoft_Office_Word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95"/>
  <sheetViews>
    <sheetView view="pageLayout" zoomScale="120" zoomScaleNormal="100" zoomScalePageLayoutView="120" workbookViewId="0">
      <selection activeCell="B20" sqref="B20:D20"/>
    </sheetView>
  </sheetViews>
  <sheetFormatPr defaultRowHeight="12.75"/>
  <cols>
    <col min="1" max="1" width="50.5703125" customWidth="1"/>
    <col min="2" max="2" width="11.42578125" customWidth="1"/>
    <col min="3" max="3" width="12.140625" customWidth="1"/>
    <col min="4" max="4" width="13" customWidth="1"/>
    <col min="5" max="5" width="14.7109375" customWidth="1"/>
    <col min="8" max="8" width="50.28515625" customWidth="1"/>
    <col min="9" max="9" width="11.7109375" customWidth="1"/>
    <col min="10" max="10" width="12" customWidth="1"/>
    <col min="11" max="11" width="12.5703125" customWidth="1"/>
    <col min="12" max="12" width="12" customWidth="1"/>
  </cols>
  <sheetData>
    <row r="20" spans="1:4">
      <c r="A20" s="68" t="s">
        <v>89</v>
      </c>
      <c r="B20" s="98" t="s">
        <v>126</v>
      </c>
      <c r="C20" s="99"/>
      <c r="D20" s="99"/>
    </row>
    <row r="21" spans="1:4">
      <c r="A21" s="69" t="s">
        <v>94</v>
      </c>
      <c r="B21" s="100"/>
      <c r="C21" s="100"/>
      <c r="D21" s="100"/>
    </row>
    <row r="22" spans="1:4">
      <c r="A22" s="69"/>
      <c r="B22" s="100"/>
      <c r="C22" s="100"/>
      <c r="D22" s="100"/>
    </row>
    <row r="23" spans="1:4" ht="15.75" customHeight="1">
      <c r="A23" s="57"/>
      <c r="B23" s="100"/>
      <c r="C23" s="100"/>
      <c r="D23" s="100"/>
    </row>
    <row r="24" spans="1:4" ht="15.75" customHeight="1">
      <c r="A24" s="68" t="s">
        <v>95</v>
      </c>
      <c r="B24" s="101"/>
      <c r="C24" s="101"/>
      <c r="D24" s="101"/>
    </row>
    <row r="25" spans="1:4" ht="11.25" customHeight="1">
      <c r="A25" s="56"/>
      <c r="B25" s="100"/>
      <c r="C25" s="100"/>
      <c r="D25" s="100"/>
    </row>
    <row r="26" spans="1:4" ht="14.25" customHeight="1">
      <c r="A26" s="56"/>
      <c r="B26" s="100"/>
      <c r="C26" s="100"/>
      <c r="D26" s="100"/>
    </row>
    <row r="27" spans="1:4" ht="26.25" hidden="1" customHeight="1">
      <c r="A27" s="48"/>
      <c r="B27" s="100"/>
      <c r="C27" s="100"/>
      <c r="D27" s="100"/>
    </row>
    <row r="28" spans="1:4" ht="18" customHeight="1">
      <c r="A28" s="48"/>
      <c r="B28" s="100"/>
      <c r="C28" s="100"/>
      <c r="D28" s="100"/>
    </row>
    <row r="29" spans="1:4" ht="15.75" customHeight="1"/>
    <row r="30" spans="1:4">
      <c r="B30" s="70" t="s">
        <v>123</v>
      </c>
      <c r="C30" s="70" t="s">
        <v>124</v>
      </c>
      <c r="D30" s="70" t="s">
        <v>125</v>
      </c>
    </row>
    <row r="31" spans="1:4">
      <c r="A31" s="49" t="s">
        <v>86</v>
      </c>
      <c r="B31" s="55"/>
      <c r="C31" s="55"/>
      <c r="D31" s="55"/>
    </row>
    <row r="32" spans="1:4" ht="20.25" customHeight="1">
      <c r="A32" s="49" t="s">
        <v>84</v>
      </c>
      <c r="B32" s="55"/>
      <c r="C32" s="55"/>
      <c r="D32" s="55"/>
    </row>
    <row r="33" spans="1:4" ht="18" customHeight="1">
      <c r="A33" s="49" t="s">
        <v>87</v>
      </c>
      <c r="B33" s="92"/>
      <c r="C33" s="93"/>
      <c r="D33" s="94"/>
    </row>
    <row r="34" spans="1:4" ht="22.5" customHeight="1">
      <c r="A34" s="49" t="s">
        <v>85</v>
      </c>
      <c r="B34" s="55"/>
      <c r="C34" s="55"/>
      <c r="D34" s="48">
        <v>0</v>
      </c>
    </row>
    <row r="35" spans="1:4" ht="27.75" customHeight="1">
      <c r="A35" s="49" t="s">
        <v>91</v>
      </c>
      <c r="B35" s="95"/>
      <c r="C35" s="96"/>
      <c r="D35" s="97"/>
    </row>
    <row r="36" spans="1:4" ht="36.75" customHeight="1">
      <c r="A36" s="63" t="s">
        <v>90</v>
      </c>
      <c r="B36" s="95"/>
      <c r="C36" s="96"/>
      <c r="D36" s="97"/>
    </row>
    <row r="38" spans="1:4" ht="50.25" customHeight="1"/>
    <row r="43" spans="1:4" ht="126" customHeight="1"/>
    <row r="44" spans="1:4" ht="14.25" customHeight="1"/>
    <row r="48" spans="1:4" ht="84" customHeight="1">
      <c r="A48" s="51" t="s">
        <v>74</v>
      </c>
      <c r="B48" s="49" t="s">
        <v>114</v>
      </c>
      <c r="C48" s="49" t="s">
        <v>115</v>
      </c>
      <c r="D48" s="49" t="s">
        <v>116</v>
      </c>
    </row>
    <row r="49" spans="1:10" ht="21" customHeight="1">
      <c r="A49" s="57" t="s">
        <v>75</v>
      </c>
      <c r="B49" s="53">
        <v>0</v>
      </c>
      <c r="C49" s="53"/>
      <c r="D49" s="52"/>
    </row>
    <row r="50" spans="1:10" ht="13.5" customHeight="1">
      <c r="A50" s="57" t="s">
        <v>76</v>
      </c>
      <c r="B50" s="53">
        <v>0</v>
      </c>
      <c r="C50" s="54"/>
      <c r="D50" s="52"/>
    </row>
    <row r="51" spans="1:10" ht="27" customHeight="1">
      <c r="A51" s="57" t="s">
        <v>77</v>
      </c>
      <c r="B51" s="53"/>
      <c r="C51" s="54"/>
      <c r="D51" s="52"/>
    </row>
    <row r="52" spans="1:10" ht="15">
      <c r="A52" s="57" t="s">
        <v>78</v>
      </c>
      <c r="B52" s="53">
        <v>0</v>
      </c>
      <c r="C52" s="54"/>
      <c r="D52" s="52"/>
    </row>
    <row r="53" spans="1:10" ht="49.5" customHeight="1">
      <c r="A53" s="57" t="s">
        <v>79</v>
      </c>
      <c r="B53" s="53">
        <v>0</v>
      </c>
      <c r="C53" s="54"/>
      <c r="D53" s="52"/>
    </row>
    <row r="54" spans="1:10" ht="60.75" customHeight="1">
      <c r="A54" s="62" t="s">
        <v>88</v>
      </c>
      <c r="B54" s="59"/>
      <c r="C54" s="59"/>
      <c r="D54" s="60"/>
    </row>
    <row r="55" spans="1:10" ht="15">
      <c r="A55" s="57"/>
      <c r="B55" s="53"/>
      <c r="C55" s="53">
        <v>0</v>
      </c>
      <c r="D55" s="52"/>
    </row>
    <row r="56" spans="1:10" ht="15">
      <c r="A56" s="57"/>
      <c r="B56" s="53"/>
      <c r="C56" s="53"/>
      <c r="D56" s="52"/>
    </row>
    <row r="57" spans="1:10" ht="15">
      <c r="A57" s="57"/>
      <c r="B57" s="53"/>
      <c r="C57" s="53"/>
      <c r="D57" s="52"/>
    </row>
    <row r="58" spans="1:10" ht="15">
      <c r="A58" s="57"/>
      <c r="B58" s="53"/>
      <c r="C58" s="53"/>
      <c r="D58" s="52"/>
    </row>
    <row r="59" spans="1:10" ht="15">
      <c r="A59" s="57"/>
      <c r="B59" s="53"/>
      <c r="C59" s="53"/>
      <c r="D59" s="52"/>
    </row>
    <row r="60" spans="1:10" ht="43.5" customHeight="1">
      <c r="A60" s="86" t="s">
        <v>83</v>
      </c>
      <c r="B60" s="59"/>
      <c r="C60" s="59"/>
      <c r="D60" s="60"/>
    </row>
    <row r="61" spans="1:10" ht="15">
      <c r="A61" s="57"/>
      <c r="B61" s="53"/>
      <c r="C61" s="53">
        <v>0</v>
      </c>
      <c r="D61" s="52"/>
      <c r="J61" s="50"/>
    </row>
    <row r="62" spans="1:10" ht="15">
      <c r="A62" s="57"/>
      <c r="B62" s="53"/>
      <c r="C62" s="53"/>
      <c r="D62" s="52"/>
      <c r="J62" s="50"/>
    </row>
    <row r="63" spans="1:10" ht="15">
      <c r="A63" s="57"/>
      <c r="B63" s="53"/>
      <c r="C63" s="53"/>
      <c r="D63" s="52"/>
      <c r="J63" s="50"/>
    </row>
    <row r="64" spans="1:10" ht="15">
      <c r="A64" s="57"/>
      <c r="B64" s="54"/>
      <c r="C64" s="54"/>
      <c r="D64" s="52"/>
      <c r="J64" s="50"/>
    </row>
    <row r="65" spans="1:4" ht="15">
      <c r="A65" s="57"/>
      <c r="B65" s="54"/>
      <c r="C65" s="54"/>
      <c r="D65" s="52"/>
    </row>
    <row r="66" spans="1:4" ht="25.5">
      <c r="A66" s="61" t="s">
        <v>80</v>
      </c>
      <c r="B66" s="59"/>
      <c r="C66" s="59"/>
      <c r="D66" s="60"/>
    </row>
    <row r="67" spans="1:4" ht="15">
      <c r="A67" s="57"/>
      <c r="B67" s="53"/>
      <c r="C67" s="53">
        <v>0</v>
      </c>
      <c r="D67" s="52"/>
    </row>
    <row r="68" spans="1:4" ht="15">
      <c r="A68" s="57"/>
      <c r="B68" s="53"/>
      <c r="C68" s="53"/>
      <c r="D68" s="52"/>
    </row>
    <row r="69" spans="1:4" ht="57" customHeight="1">
      <c r="A69" s="57"/>
      <c r="B69" s="53"/>
      <c r="C69" s="53"/>
      <c r="D69" s="52"/>
    </row>
    <row r="70" spans="1:4" ht="51">
      <c r="A70" s="61" t="s">
        <v>81</v>
      </c>
      <c r="B70" s="59"/>
      <c r="C70" s="59">
        <f>SUM(C71:C75)</f>
        <v>0</v>
      </c>
      <c r="D70" s="60"/>
    </row>
    <row r="71" spans="1:4" ht="15">
      <c r="A71" s="58"/>
      <c r="B71" s="53"/>
      <c r="C71" s="53"/>
      <c r="D71" s="52"/>
    </row>
    <row r="72" spans="1:4" ht="15">
      <c r="A72" s="57"/>
      <c r="B72" s="53"/>
      <c r="C72" s="53"/>
      <c r="D72" s="52"/>
    </row>
    <row r="73" spans="1:4" ht="15">
      <c r="A73" s="57"/>
      <c r="B73" s="53"/>
      <c r="C73" s="53"/>
      <c r="D73" s="52"/>
    </row>
    <row r="74" spans="1:4" ht="15">
      <c r="A74" s="56"/>
      <c r="B74" s="48"/>
      <c r="C74" s="53"/>
      <c r="D74" s="52"/>
    </row>
    <row r="75" spans="1:4" ht="24" customHeight="1">
      <c r="A75" s="58"/>
      <c r="B75" s="53"/>
      <c r="C75" s="53"/>
      <c r="D75" s="52"/>
    </row>
    <row r="76" spans="1:4" ht="38.25">
      <c r="A76" s="61" t="s">
        <v>82</v>
      </c>
      <c r="B76" s="59"/>
      <c r="C76" s="59">
        <f>SUM(C77:C79)</f>
        <v>0</v>
      </c>
      <c r="D76" s="60"/>
    </row>
    <row r="77" spans="1:4" ht="15">
      <c r="A77" s="58"/>
      <c r="B77" s="53"/>
      <c r="C77" s="53"/>
      <c r="D77" s="53"/>
    </row>
    <row r="78" spans="1:4" ht="15">
      <c r="A78" s="58"/>
      <c r="B78" s="54"/>
      <c r="C78" s="53"/>
      <c r="D78" s="53"/>
    </row>
    <row r="79" spans="1:4" ht="15">
      <c r="A79" s="58"/>
      <c r="B79" s="54"/>
      <c r="C79" s="53"/>
      <c r="D79" s="52"/>
    </row>
    <row r="80" spans="1:4" ht="15">
      <c r="A80" s="57"/>
      <c r="B80" s="54"/>
      <c r="C80" s="54"/>
      <c r="D80" s="52"/>
    </row>
    <row r="92" spans="3:3">
      <c r="C92" s="50"/>
    </row>
    <row r="93" spans="3:3">
      <c r="C93" s="50"/>
    </row>
    <row r="94" spans="3:3">
      <c r="C94" s="50"/>
    </row>
    <row r="95" spans="3:3">
      <c r="C95" s="50"/>
    </row>
  </sheetData>
  <mergeCells count="12">
    <mergeCell ref="B33:D33"/>
    <mergeCell ref="B35:D35"/>
    <mergeCell ref="B36:D36"/>
    <mergeCell ref="B20:D20"/>
    <mergeCell ref="B21:D21"/>
    <mergeCell ref="B22:D22"/>
    <mergeCell ref="B23:D23"/>
    <mergeCell ref="B28:D28"/>
    <mergeCell ref="B24:D24"/>
    <mergeCell ref="B25:D25"/>
    <mergeCell ref="B26:D26"/>
    <mergeCell ref="B27:D27"/>
  </mergeCells>
  <hyperlinks>
    <hyperlink ref="A50" location="_ftn1" display="_ftn1"/>
  </hyperlinks>
  <pageMargins left="0.7" right="0.7" top="0.75" bottom="0.75" header="0.3" footer="0.3"/>
  <pageSetup paperSize="9" orientation="portrait" r:id="rId1"/>
  <headerFooter>
    <oddFooter>&amp;LFondazione Aqualab&amp;RALL 02 PTPC rev. 0</oddFooter>
  </headerFooter>
  <drawing r:id="rId2"/>
  <legacyDrawing r:id="rId3"/>
  <oleObjects>
    <oleObject progId="Word.Document.12" shapeId="2052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A2" sqref="A2:D2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62</v>
      </c>
      <c r="B1" s="112"/>
      <c r="C1" s="112"/>
      <c r="D1" s="112"/>
    </row>
    <row r="2" spans="1:4" ht="18.75" customHeight="1">
      <c r="A2" s="113" t="s">
        <v>100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5"/>
    </row>
    <row r="8" spans="1:4" ht="30">
      <c r="A8" s="4" t="s">
        <v>7</v>
      </c>
      <c r="B8" s="34">
        <v>2</v>
      </c>
      <c r="C8" s="6" t="s">
        <v>8</v>
      </c>
      <c r="D8" s="5">
        <v>2</v>
      </c>
    </row>
    <row r="9" spans="1:4" ht="15">
      <c r="A9" s="4" t="s">
        <v>9</v>
      </c>
      <c r="B9" s="5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16" t="s">
        <v>50</v>
      </c>
      <c r="B12" s="117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43"/>
      <c r="C14" s="6" t="s">
        <v>19</v>
      </c>
      <c r="D14" s="34">
        <v>0</v>
      </c>
    </row>
    <row r="15" spans="1:4" ht="50.25" customHeight="1" thickBot="1">
      <c r="A15" s="7" t="s">
        <v>107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111</v>
      </c>
      <c r="B18" s="11">
        <v>1</v>
      </c>
      <c r="C18" s="6" t="s">
        <v>19</v>
      </c>
      <c r="D18" s="12"/>
    </row>
    <row r="19" spans="1:4" ht="15">
      <c r="A19" s="4" t="s">
        <v>26</v>
      </c>
      <c r="B19" s="11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34">
        <v>4</v>
      </c>
    </row>
    <row r="23" spans="1:4" ht="30.75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/>
      <c r="C26" s="4" t="s">
        <v>64</v>
      </c>
      <c r="D26" s="17"/>
    </row>
    <row r="27" spans="1:4" ht="36" customHeight="1">
      <c r="A27" s="38" t="s">
        <v>70</v>
      </c>
      <c r="B27" s="5"/>
      <c r="C27" s="38" t="s">
        <v>109</v>
      </c>
      <c r="D27" s="18"/>
    </row>
    <row r="28" spans="1:4" ht="33.75" customHeight="1">
      <c r="A28" s="38" t="s">
        <v>71</v>
      </c>
      <c r="B28" s="34">
        <v>2</v>
      </c>
      <c r="C28" s="38" t="s">
        <v>104</v>
      </c>
      <c r="D28" s="17"/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46">
        <v>5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5"/>
      <c r="C34" s="108"/>
      <c r="D34" s="109"/>
    </row>
    <row r="35" spans="1:4" ht="18" customHeight="1" thickBot="1">
      <c r="A35" s="9" t="s">
        <v>38</v>
      </c>
      <c r="B35" s="35">
        <v>1</v>
      </c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66" t="s">
        <v>42</v>
      </c>
      <c r="B39" s="5"/>
      <c r="C39" s="108"/>
      <c r="D39" s="109"/>
    </row>
    <row r="40" spans="1:4" ht="30">
      <c r="A40" s="66" t="s">
        <v>63</v>
      </c>
      <c r="B40" s="34">
        <v>3</v>
      </c>
      <c r="C40" s="108"/>
      <c r="D40" s="109"/>
    </row>
    <row r="41" spans="1:4" ht="15">
      <c r="A41" s="66" t="s">
        <v>43</v>
      </c>
      <c r="B41" s="5"/>
      <c r="C41" s="108"/>
      <c r="D41" s="109"/>
    </row>
    <row r="42" spans="1:4" ht="15">
      <c r="A42" s="66" t="s">
        <v>44</v>
      </c>
      <c r="B42" s="5"/>
      <c r="C42" s="108"/>
      <c r="D42" s="109"/>
    </row>
    <row r="43" spans="1:4" ht="15.75" thickBot="1">
      <c r="A43" s="67"/>
      <c r="B43" s="23"/>
      <c r="C43" s="110"/>
      <c r="D43" s="109"/>
    </row>
    <row r="44" spans="1:4" ht="32.25" thickBot="1">
      <c r="A44" s="24" t="s">
        <v>45</v>
      </c>
      <c r="B44" s="30">
        <f>AVERAGE(A5:B42)</f>
        <v>1.8</v>
      </c>
      <c r="C44" s="24" t="s">
        <v>46</v>
      </c>
      <c r="D44" s="30">
        <f>AVERAGE(C5:D30)</f>
        <v>2.75</v>
      </c>
    </row>
    <row r="45" spans="1:4" ht="13.5" thickBot="1"/>
    <row r="46" spans="1:4" ht="24" customHeight="1" thickBot="1">
      <c r="A46" s="32" t="s">
        <v>47</v>
      </c>
      <c r="B46" s="33"/>
      <c r="C46" s="33"/>
      <c r="D46" s="31">
        <f>B44*D44</f>
        <v>4.95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1:D1"/>
    <mergeCell ref="A2:D2"/>
    <mergeCell ref="A3:B3"/>
    <mergeCell ref="C3:D3"/>
    <mergeCell ref="A5:B5"/>
    <mergeCell ref="C5:D5"/>
    <mergeCell ref="A6:B6"/>
    <mergeCell ref="C6:D6"/>
    <mergeCell ref="A12:B12"/>
    <mergeCell ref="C12:D12"/>
    <mergeCell ref="A13:B13"/>
    <mergeCell ref="C13:D13"/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view="pageLayout" topLeftCell="C23" zoomScaleNormal="100" workbookViewId="0">
      <selection activeCell="D44" sqref="D44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256" width="9.140625" style="1"/>
    <col min="257" max="257" width="44.5703125" style="1" customWidth="1"/>
    <col min="258" max="258" width="7.28515625" style="1" customWidth="1"/>
    <col min="259" max="259" width="44.42578125" style="1" customWidth="1"/>
    <col min="260" max="260" width="7.140625" style="1" customWidth="1"/>
    <col min="261" max="512" width="9.140625" style="1"/>
    <col min="513" max="513" width="44.5703125" style="1" customWidth="1"/>
    <col min="514" max="514" width="7.28515625" style="1" customWidth="1"/>
    <col min="515" max="515" width="44.42578125" style="1" customWidth="1"/>
    <col min="516" max="516" width="7.140625" style="1" customWidth="1"/>
    <col min="517" max="768" width="9.140625" style="1"/>
    <col min="769" max="769" width="44.5703125" style="1" customWidth="1"/>
    <col min="770" max="770" width="7.28515625" style="1" customWidth="1"/>
    <col min="771" max="771" width="44.42578125" style="1" customWidth="1"/>
    <col min="772" max="772" width="7.140625" style="1" customWidth="1"/>
    <col min="773" max="1024" width="9.140625" style="1"/>
    <col min="1025" max="1025" width="44.5703125" style="1" customWidth="1"/>
    <col min="1026" max="1026" width="7.28515625" style="1" customWidth="1"/>
    <col min="1027" max="1027" width="44.42578125" style="1" customWidth="1"/>
    <col min="1028" max="1028" width="7.140625" style="1" customWidth="1"/>
    <col min="1029" max="1280" width="9.140625" style="1"/>
    <col min="1281" max="1281" width="44.5703125" style="1" customWidth="1"/>
    <col min="1282" max="1282" width="7.28515625" style="1" customWidth="1"/>
    <col min="1283" max="1283" width="44.42578125" style="1" customWidth="1"/>
    <col min="1284" max="1284" width="7.140625" style="1" customWidth="1"/>
    <col min="1285" max="1536" width="9.140625" style="1"/>
    <col min="1537" max="1537" width="44.5703125" style="1" customWidth="1"/>
    <col min="1538" max="1538" width="7.28515625" style="1" customWidth="1"/>
    <col min="1539" max="1539" width="44.42578125" style="1" customWidth="1"/>
    <col min="1540" max="1540" width="7.140625" style="1" customWidth="1"/>
    <col min="1541" max="1792" width="9.140625" style="1"/>
    <col min="1793" max="1793" width="44.5703125" style="1" customWidth="1"/>
    <col min="1794" max="1794" width="7.28515625" style="1" customWidth="1"/>
    <col min="1795" max="1795" width="44.42578125" style="1" customWidth="1"/>
    <col min="1796" max="1796" width="7.140625" style="1" customWidth="1"/>
    <col min="1797" max="2048" width="9.140625" style="1"/>
    <col min="2049" max="2049" width="44.5703125" style="1" customWidth="1"/>
    <col min="2050" max="2050" width="7.28515625" style="1" customWidth="1"/>
    <col min="2051" max="2051" width="44.42578125" style="1" customWidth="1"/>
    <col min="2052" max="2052" width="7.140625" style="1" customWidth="1"/>
    <col min="2053" max="2304" width="9.140625" style="1"/>
    <col min="2305" max="2305" width="44.5703125" style="1" customWidth="1"/>
    <col min="2306" max="2306" width="7.28515625" style="1" customWidth="1"/>
    <col min="2307" max="2307" width="44.42578125" style="1" customWidth="1"/>
    <col min="2308" max="2308" width="7.140625" style="1" customWidth="1"/>
    <col min="2309" max="2560" width="9.140625" style="1"/>
    <col min="2561" max="2561" width="44.5703125" style="1" customWidth="1"/>
    <col min="2562" max="2562" width="7.28515625" style="1" customWidth="1"/>
    <col min="2563" max="2563" width="44.42578125" style="1" customWidth="1"/>
    <col min="2564" max="2564" width="7.140625" style="1" customWidth="1"/>
    <col min="2565" max="2816" width="9.140625" style="1"/>
    <col min="2817" max="2817" width="44.5703125" style="1" customWidth="1"/>
    <col min="2818" max="2818" width="7.28515625" style="1" customWidth="1"/>
    <col min="2819" max="2819" width="44.42578125" style="1" customWidth="1"/>
    <col min="2820" max="2820" width="7.140625" style="1" customWidth="1"/>
    <col min="2821" max="3072" width="9.140625" style="1"/>
    <col min="3073" max="3073" width="44.5703125" style="1" customWidth="1"/>
    <col min="3074" max="3074" width="7.28515625" style="1" customWidth="1"/>
    <col min="3075" max="3075" width="44.42578125" style="1" customWidth="1"/>
    <col min="3076" max="3076" width="7.140625" style="1" customWidth="1"/>
    <col min="3077" max="3328" width="9.140625" style="1"/>
    <col min="3329" max="3329" width="44.5703125" style="1" customWidth="1"/>
    <col min="3330" max="3330" width="7.28515625" style="1" customWidth="1"/>
    <col min="3331" max="3331" width="44.42578125" style="1" customWidth="1"/>
    <col min="3332" max="3332" width="7.140625" style="1" customWidth="1"/>
    <col min="3333" max="3584" width="9.140625" style="1"/>
    <col min="3585" max="3585" width="44.5703125" style="1" customWidth="1"/>
    <col min="3586" max="3586" width="7.28515625" style="1" customWidth="1"/>
    <col min="3587" max="3587" width="44.42578125" style="1" customWidth="1"/>
    <col min="3588" max="3588" width="7.140625" style="1" customWidth="1"/>
    <col min="3589" max="3840" width="9.140625" style="1"/>
    <col min="3841" max="3841" width="44.5703125" style="1" customWidth="1"/>
    <col min="3842" max="3842" width="7.28515625" style="1" customWidth="1"/>
    <col min="3843" max="3843" width="44.42578125" style="1" customWidth="1"/>
    <col min="3844" max="3844" width="7.140625" style="1" customWidth="1"/>
    <col min="3845" max="4096" width="9.140625" style="1"/>
    <col min="4097" max="4097" width="44.5703125" style="1" customWidth="1"/>
    <col min="4098" max="4098" width="7.28515625" style="1" customWidth="1"/>
    <col min="4099" max="4099" width="44.42578125" style="1" customWidth="1"/>
    <col min="4100" max="4100" width="7.140625" style="1" customWidth="1"/>
    <col min="4101" max="4352" width="9.140625" style="1"/>
    <col min="4353" max="4353" width="44.5703125" style="1" customWidth="1"/>
    <col min="4354" max="4354" width="7.28515625" style="1" customWidth="1"/>
    <col min="4355" max="4355" width="44.42578125" style="1" customWidth="1"/>
    <col min="4356" max="4356" width="7.140625" style="1" customWidth="1"/>
    <col min="4357" max="4608" width="9.140625" style="1"/>
    <col min="4609" max="4609" width="44.5703125" style="1" customWidth="1"/>
    <col min="4610" max="4610" width="7.28515625" style="1" customWidth="1"/>
    <col min="4611" max="4611" width="44.42578125" style="1" customWidth="1"/>
    <col min="4612" max="4612" width="7.140625" style="1" customWidth="1"/>
    <col min="4613" max="4864" width="9.140625" style="1"/>
    <col min="4865" max="4865" width="44.5703125" style="1" customWidth="1"/>
    <col min="4866" max="4866" width="7.28515625" style="1" customWidth="1"/>
    <col min="4867" max="4867" width="44.42578125" style="1" customWidth="1"/>
    <col min="4868" max="4868" width="7.140625" style="1" customWidth="1"/>
    <col min="4869" max="5120" width="9.140625" style="1"/>
    <col min="5121" max="5121" width="44.5703125" style="1" customWidth="1"/>
    <col min="5122" max="5122" width="7.28515625" style="1" customWidth="1"/>
    <col min="5123" max="5123" width="44.42578125" style="1" customWidth="1"/>
    <col min="5124" max="5124" width="7.140625" style="1" customWidth="1"/>
    <col min="5125" max="5376" width="9.140625" style="1"/>
    <col min="5377" max="5377" width="44.5703125" style="1" customWidth="1"/>
    <col min="5378" max="5378" width="7.28515625" style="1" customWidth="1"/>
    <col min="5379" max="5379" width="44.42578125" style="1" customWidth="1"/>
    <col min="5380" max="5380" width="7.140625" style="1" customWidth="1"/>
    <col min="5381" max="5632" width="9.140625" style="1"/>
    <col min="5633" max="5633" width="44.5703125" style="1" customWidth="1"/>
    <col min="5634" max="5634" width="7.28515625" style="1" customWidth="1"/>
    <col min="5635" max="5635" width="44.42578125" style="1" customWidth="1"/>
    <col min="5636" max="5636" width="7.140625" style="1" customWidth="1"/>
    <col min="5637" max="5888" width="9.140625" style="1"/>
    <col min="5889" max="5889" width="44.5703125" style="1" customWidth="1"/>
    <col min="5890" max="5890" width="7.28515625" style="1" customWidth="1"/>
    <col min="5891" max="5891" width="44.42578125" style="1" customWidth="1"/>
    <col min="5892" max="5892" width="7.140625" style="1" customWidth="1"/>
    <col min="5893" max="6144" width="9.140625" style="1"/>
    <col min="6145" max="6145" width="44.5703125" style="1" customWidth="1"/>
    <col min="6146" max="6146" width="7.28515625" style="1" customWidth="1"/>
    <col min="6147" max="6147" width="44.42578125" style="1" customWidth="1"/>
    <col min="6148" max="6148" width="7.140625" style="1" customWidth="1"/>
    <col min="6149" max="6400" width="9.140625" style="1"/>
    <col min="6401" max="6401" width="44.5703125" style="1" customWidth="1"/>
    <col min="6402" max="6402" width="7.28515625" style="1" customWidth="1"/>
    <col min="6403" max="6403" width="44.42578125" style="1" customWidth="1"/>
    <col min="6404" max="6404" width="7.140625" style="1" customWidth="1"/>
    <col min="6405" max="6656" width="9.140625" style="1"/>
    <col min="6657" max="6657" width="44.5703125" style="1" customWidth="1"/>
    <col min="6658" max="6658" width="7.28515625" style="1" customWidth="1"/>
    <col min="6659" max="6659" width="44.42578125" style="1" customWidth="1"/>
    <col min="6660" max="6660" width="7.140625" style="1" customWidth="1"/>
    <col min="6661" max="6912" width="9.140625" style="1"/>
    <col min="6913" max="6913" width="44.5703125" style="1" customWidth="1"/>
    <col min="6914" max="6914" width="7.28515625" style="1" customWidth="1"/>
    <col min="6915" max="6915" width="44.42578125" style="1" customWidth="1"/>
    <col min="6916" max="6916" width="7.140625" style="1" customWidth="1"/>
    <col min="6917" max="7168" width="9.140625" style="1"/>
    <col min="7169" max="7169" width="44.5703125" style="1" customWidth="1"/>
    <col min="7170" max="7170" width="7.28515625" style="1" customWidth="1"/>
    <col min="7171" max="7171" width="44.42578125" style="1" customWidth="1"/>
    <col min="7172" max="7172" width="7.140625" style="1" customWidth="1"/>
    <col min="7173" max="7424" width="9.140625" style="1"/>
    <col min="7425" max="7425" width="44.5703125" style="1" customWidth="1"/>
    <col min="7426" max="7426" width="7.28515625" style="1" customWidth="1"/>
    <col min="7427" max="7427" width="44.42578125" style="1" customWidth="1"/>
    <col min="7428" max="7428" width="7.140625" style="1" customWidth="1"/>
    <col min="7429" max="7680" width="9.140625" style="1"/>
    <col min="7681" max="7681" width="44.5703125" style="1" customWidth="1"/>
    <col min="7682" max="7682" width="7.28515625" style="1" customWidth="1"/>
    <col min="7683" max="7683" width="44.42578125" style="1" customWidth="1"/>
    <col min="7684" max="7684" width="7.140625" style="1" customWidth="1"/>
    <col min="7685" max="7936" width="9.140625" style="1"/>
    <col min="7937" max="7937" width="44.5703125" style="1" customWidth="1"/>
    <col min="7938" max="7938" width="7.28515625" style="1" customWidth="1"/>
    <col min="7939" max="7939" width="44.42578125" style="1" customWidth="1"/>
    <col min="7940" max="7940" width="7.140625" style="1" customWidth="1"/>
    <col min="7941" max="8192" width="9.140625" style="1"/>
    <col min="8193" max="8193" width="44.5703125" style="1" customWidth="1"/>
    <col min="8194" max="8194" width="7.28515625" style="1" customWidth="1"/>
    <col min="8195" max="8195" width="44.42578125" style="1" customWidth="1"/>
    <col min="8196" max="8196" width="7.140625" style="1" customWidth="1"/>
    <col min="8197" max="8448" width="9.140625" style="1"/>
    <col min="8449" max="8449" width="44.5703125" style="1" customWidth="1"/>
    <col min="8450" max="8450" width="7.28515625" style="1" customWidth="1"/>
    <col min="8451" max="8451" width="44.42578125" style="1" customWidth="1"/>
    <col min="8452" max="8452" width="7.140625" style="1" customWidth="1"/>
    <col min="8453" max="8704" width="9.140625" style="1"/>
    <col min="8705" max="8705" width="44.5703125" style="1" customWidth="1"/>
    <col min="8706" max="8706" width="7.28515625" style="1" customWidth="1"/>
    <col min="8707" max="8707" width="44.42578125" style="1" customWidth="1"/>
    <col min="8708" max="8708" width="7.140625" style="1" customWidth="1"/>
    <col min="8709" max="8960" width="9.140625" style="1"/>
    <col min="8961" max="8961" width="44.5703125" style="1" customWidth="1"/>
    <col min="8962" max="8962" width="7.28515625" style="1" customWidth="1"/>
    <col min="8963" max="8963" width="44.42578125" style="1" customWidth="1"/>
    <col min="8964" max="8964" width="7.140625" style="1" customWidth="1"/>
    <col min="8965" max="9216" width="9.140625" style="1"/>
    <col min="9217" max="9217" width="44.5703125" style="1" customWidth="1"/>
    <col min="9218" max="9218" width="7.28515625" style="1" customWidth="1"/>
    <col min="9219" max="9219" width="44.42578125" style="1" customWidth="1"/>
    <col min="9220" max="9220" width="7.140625" style="1" customWidth="1"/>
    <col min="9221" max="9472" width="9.140625" style="1"/>
    <col min="9473" max="9473" width="44.5703125" style="1" customWidth="1"/>
    <col min="9474" max="9474" width="7.28515625" style="1" customWidth="1"/>
    <col min="9475" max="9475" width="44.42578125" style="1" customWidth="1"/>
    <col min="9476" max="9476" width="7.140625" style="1" customWidth="1"/>
    <col min="9477" max="9728" width="9.140625" style="1"/>
    <col min="9729" max="9729" width="44.5703125" style="1" customWidth="1"/>
    <col min="9730" max="9730" width="7.28515625" style="1" customWidth="1"/>
    <col min="9731" max="9731" width="44.42578125" style="1" customWidth="1"/>
    <col min="9732" max="9732" width="7.140625" style="1" customWidth="1"/>
    <col min="9733" max="9984" width="9.140625" style="1"/>
    <col min="9985" max="9985" width="44.5703125" style="1" customWidth="1"/>
    <col min="9986" max="9986" width="7.28515625" style="1" customWidth="1"/>
    <col min="9987" max="9987" width="44.42578125" style="1" customWidth="1"/>
    <col min="9988" max="9988" width="7.140625" style="1" customWidth="1"/>
    <col min="9989" max="10240" width="9.140625" style="1"/>
    <col min="10241" max="10241" width="44.5703125" style="1" customWidth="1"/>
    <col min="10242" max="10242" width="7.28515625" style="1" customWidth="1"/>
    <col min="10243" max="10243" width="44.42578125" style="1" customWidth="1"/>
    <col min="10244" max="10244" width="7.140625" style="1" customWidth="1"/>
    <col min="10245" max="10496" width="9.140625" style="1"/>
    <col min="10497" max="10497" width="44.5703125" style="1" customWidth="1"/>
    <col min="10498" max="10498" width="7.28515625" style="1" customWidth="1"/>
    <col min="10499" max="10499" width="44.42578125" style="1" customWidth="1"/>
    <col min="10500" max="10500" width="7.140625" style="1" customWidth="1"/>
    <col min="10501" max="10752" width="9.140625" style="1"/>
    <col min="10753" max="10753" width="44.5703125" style="1" customWidth="1"/>
    <col min="10754" max="10754" width="7.28515625" style="1" customWidth="1"/>
    <col min="10755" max="10755" width="44.42578125" style="1" customWidth="1"/>
    <col min="10756" max="10756" width="7.140625" style="1" customWidth="1"/>
    <col min="10757" max="11008" width="9.140625" style="1"/>
    <col min="11009" max="11009" width="44.5703125" style="1" customWidth="1"/>
    <col min="11010" max="11010" width="7.28515625" style="1" customWidth="1"/>
    <col min="11011" max="11011" width="44.42578125" style="1" customWidth="1"/>
    <col min="11012" max="11012" width="7.140625" style="1" customWidth="1"/>
    <col min="11013" max="11264" width="9.140625" style="1"/>
    <col min="11265" max="11265" width="44.5703125" style="1" customWidth="1"/>
    <col min="11266" max="11266" width="7.28515625" style="1" customWidth="1"/>
    <col min="11267" max="11267" width="44.42578125" style="1" customWidth="1"/>
    <col min="11268" max="11268" width="7.140625" style="1" customWidth="1"/>
    <col min="11269" max="11520" width="9.140625" style="1"/>
    <col min="11521" max="11521" width="44.5703125" style="1" customWidth="1"/>
    <col min="11522" max="11522" width="7.28515625" style="1" customWidth="1"/>
    <col min="11523" max="11523" width="44.42578125" style="1" customWidth="1"/>
    <col min="11524" max="11524" width="7.140625" style="1" customWidth="1"/>
    <col min="11525" max="11776" width="9.140625" style="1"/>
    <col min="11777" max="11777" width="44.5703125" style="1" customWidth="1"/>
    <col min="11778" max="11778" width="7.28515625" style="1" customWidth="1"/>
    <col min="11779" max="11779" width="44.42578125" style="1" customWidth="1"/>
    <col min="11780" max="11780" width="7.140625" style="1" customWidth="1"/>
    <col min="11781" max="12032" width="9.140625" style="1"/>
    <col min="12033" max="12033" width="44.5703125" style="1" customWidth="1"/>
    <col min="12034" max="12034" width="7.28515625" style="1" customWidth="1"/>
    <col min="12035" max="12035" width="44.42578125" style="1" customWidth="1"/>
    <col min="12036" max="12036" width="7.140625" style="1" customWidth="1"/>
    <col min="12037" max="12288" width="9.140625" style="1"/>
    <col min="12289" max="12289" width="44.5703125" style="1" customWidth="1"/>
    <col min="12290" max="12290" width="7.28515625" style="1" customWidth="1"/>
    <col min="12291" max="12291" width="44.42578125" style="1" customWidth="1"/>
    <col min="12292" max="12292" width="7.140625" style="1" customWidth="1"/>
    <col min="12293" max="12544" width="9.140625" style="1"/>
    <col min="12545" max="12545" width="44.5703125" style="1" customWidth="1"/>
    <col min="12546" max="12546" width="7.28515625" style="1" customWidth="1"/>
    <col min="12547" max="12547" width="44.42578125" style="1" customWidth="1"/>
    <col min="12548" max="12548" width="7.140625" style="1" customWidth="1"/>
    <col min="12549" max="12800" width="9.140625" style="1"/>
    <col min="12801" max="12801" width="44.5703125" style="1" customWidth="1"/>
    <col min="12802" max="12802" width="7.28515625" style="1" customWidth="1"/>
    <col min="12803" max="12803" width="44.42578125" style="1" customWidth="1"/>
    <col min="12804" max="12804" width="7.140625" style="1" customWidth="1"/>
    <col min="12805" max="13056" width="9.140625" style="1"/>
    <col min="13057" max="13057" width="44.5703125" style="1" customWidth="1"/>
    <col min="13058" max="13058" width="7.28515625" style="1" customWidth="1"/>
    <col min="13059" max="13059" width="44.42578125" style="1" customWidth="1"/>
    <col min="13060" max="13060" width="7.140625" style="1" customWidth="1"/>
    <col min="13061" max="13312" width="9.140625" style="1"/>
    <col min="13313" max="13313" width="44.5703125" style="1" customWidth="1"/>
    <col min="13314" max="13314" width="7.28515625" style="1" customWidth="1"/>
    <col min="13315" max="13315" width="44.42578125" style="1" customWidth="1"/>
    <col min="13316" max="13316" width="7.140625" style="1" customWidth="1"/>
    <col min="13317" max="13568" width="9.140625" style="1"/>
    <col min="13569" max="13569" width="44.5703125" style="1" customWidth="1"/>
    <col min="13570" max="13570" width="7.28515625" style="1" customWidth="1"/>
    <col min="13571" max="13571" width="44.42578125" style="1" customWidth="1"/>
    <col min="13572" max="13572" width="7.140625" style="1" customWidth="1"/>
    <col min="13573" max="13824" width="9.140625" style="1"/>
    <col min="13825" max="13825" width="44.5703125" style="1" customWidth="1"/>
    <col min="13826" max="13826" width="7.28515625" style="1" customWidth="1"/>
    <col min="13827" max="13827" width="44.42578125" style="1" customWidth="1"/>
    <col min="13828" max="13828" width="7.140625" style="1" customWidth="1"/>
    <col min="13829" max="14080" width="9.140625" style="1"/>
    <col min="14081" max="14081" width="44.5703125" style="1" customWidth="1"/>
    <col min="14082" max="14082" width="7.28515625" style="1" customWidth="1"/>
    <col min="14083" max="14083" width="44.42578125" style="1" customWidth="1"/>
    <col min="14084" max="14084" width="7.140625" style="1" customWidth="1"/>
    <col min="14085" max="14336" width="9.140625" style="1"/>
    <col min="14337" max="14337" width="44.5703125" style="1" customWidth="1"/>
    <col min="14338" max="14338" width="7.28515625" style="1" customWidth="1"/>
    <col min="14339" max="14339" width="44.42578125" style="1" customWidth="1"/>
    <col min="14340" max="14340" width="7.140625" style="1" customWidth="1"/>
    <col min="14341" max="14592" width="9.140625" style="1"/>
    <col min="14593" max="14593" width="44.5703125" style="1" customWidth="1"/>
    <col min="14594" max="14594" width="7.28515625" style="1" customWidth="1"/>
    <col min="14595" max="14595" width="44.42578125" style="1" customWidth="1"/>
    <col min="14596" max="14596" width="7.140625" style="1" customWidth="1"/>
    <col min="14597" max="14848" width="9.140625" style="1"/>
    <col min="14849" max="14849" width="44.5703125" style="1" customWidth="1"/>
    <col min="14850" max="14850" width="7.28515625" style="1" customWidth="1"/>
    <col min="14851" max="14851" width="44.42578125" style="1" customWidth="1"/>
    <col min="14852" max="14852" width="7.140625" style="1" customWidth="1"/>
    <col min="14853" max="15104" width="9.140625" style="1"/>
    <col min="15105" max="15105" width="44.5703125" style="1" customWidth="1"/>
    <col min="15106" max="15106" width="7.28515625" style="1" customWidth="1"/>
    <col min="15107" max="15107" width="44.42578125" style="1" customWidth="1"/>
    <col min="15108" max="15108" width="7.140625" style="1" customWidth="1"/>
    <col min="15109" max="15360" width="9.140625" style="1"/>
    <col min="15361" max="15361" width="44.5703125" style="1" customWidth="1"/>
    <col min="15362" max="15362" width="7.28515625" style="1" customWidth="1"/>
    <col min="15363" max="15363" width="44.42578125" style="1" customWidth="1"/>
    <col min="15364" max="15364" width="7.140625" style="1" customWidth="1"/>
    <col min="15365" max="15616" width="9.140625" style="1"/>
    <col min="15617" max="15617" width="44.5703125" style="1" customWidth="1"/>
    <col min="15618" max="15618" width="7.28515625" style="1" customWidth="1"/>
    <col min="15619" max="15619" width="44.42578125" style="1" customWidth="1"/>
    <col min="15620" max="15620" width="7.140625" style="1" customWidth="1"/>
    <col min="15621" max="15872" width="9.140625" style="1"/>
    <col min="15873" max="15873" width="44.5703125" style="1" customWidth="1"/>
    <col min="15874" max="15874" width="7.28515625" style="1" customWidth="1"/>
    <col min="15875" max="15875" width="44.42578125" style="1" customWidth="1"/>
    <col min="15876" max="15876" width="7.140625" style="1" customWidth="1"/>
    <col min="15877" max="16128" width="9.140625" style="1"/>
    <col min="16129" max="16129" width="44.5703125" style="1" customWidth="1"/>
    <col min="16130" max="16130" width="7.28515625" style="1" customWidth="1"/>
    <col min="16131" max="16131" width="44.42578125" style="1" customWidth="1"/>
    <col min="16132" max="16132" width="7.140625" style="1" customWidth="1"/>
    <col min="16133" max="16384" width="9.140625" style="1"/>
  </cols>
  <sheetData>
    <row r="1" spans="1:4" ht="18">
      <c r="A1" s="112" t="s">
        <v>117</v>
      </c>
      <c r="B1" s="112"/>
      <c r="C1" s="112"/>
      <c r="D1" s="112"/>
    </row>
    <row r="2" spans="1:4" ht="24.75" customHeight="1">
      <c r="A2" s="113" t="s">
        <v>118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34">
        <v>1</v>
      </c>
    </row>
    <row r="8" spans="1:4" ht="30">
      <c r="A8" s="4" t="s">
        <v>7</v>
      </c>
      <c r="B8" s="5"/>
      <c r="C8" s="6" t="s">
        <v>8</v>
      </c>
      <c r="D8" s="5"/>
    </row>
    <row r="9" spans="1:4" ht="15">
      <c r="A9" s="4" t="s">
        <v>9</v>
      </c>
      <c r="B9" s="5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35">
        <v>5</v>
      </c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34">
        <v>2</v>
      </c>
      <c r="C14" s="6" t="s">
        <v>19</v>
      </c>
      <c r="D14" s="34">
        <v>0</v>
      </c>
    </row>
    <row r="15" spans="1:4" ht="50.25" customHeight="1" thickBot="1">
      <c r="A15" s="7" t="s">
        <v>73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119</v>
      </c>
      <c r="B18" s="36">
        <v>5</v>
      </c>
      <c r="C18" s="6" t="s">
        <v>19</v>
      </c>
      <c r="D18" s="12"/>
    </row>
    <row r="19" spans="1:4" ht="15">
      <c r="A19" s="4" t="s">
        <v>26</v>
      </c>
      <c r="B19" s="11"/>
      <c r="C19" s="6" t="s">
        <v>28</v>
      </c>
      <c r="D19" s="34">
        <v>1</v>
      </c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5"/>
    </row>
    <row r="23" spans="1:4" ht="67.5" customHeight="1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34">
        <v>1</v>
      </c>
      <c r="C26" s="4" t="s">
        <v>64</v>
      </c>
      <c r="D26" s="17"/>
    </row>
    <row r="27" spans="1:4" ht="43.5" customHeight="1">
      <c r="A27" s="38" t="s">
        <v>70</v>
      </c>
      <c r="B27" s="5"/>
      <c r="C27" s="38" t="s">
        <v>65</v>
      </c>
      <c r="D27" s="18"/>
    </row>
    <row r="28" spans="1:4" ht="33.75" customHeight="1">
      <c r="A28" s="38" t="s">
        <v>71</v>
      </c>
      <c r="B28" s="5"/>
      <c r="C28" s="38" t="s">
        <v>66</v>
      </c>
      <c r="D28" s="17"/>
    </row>
    <row r="29" spans="1:4" ht="15">
      <c r="A29" s="19"/>
      <c r="B29" s="20"/>
      <c r="C29" s="38" t="s">
        <v>67</v>
      </c>
      <c r="D29" s="47">
        <v>4</v>
      </c>
    </row>
    <row r="30" spans="1:4" ht="30.75" thickBot="1">
      <c r="A30" s="13"/>
      <c r="B30" s="20"/>
      <c r="C30" s="39" t="s">
        <v>68</v>
      </c>
      <c r="D30" s="21"/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3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81" t="s">
        <v>42</v>
      </c>
      <c r="B39" s="5"/>
      <c r="C39" s="108"/>
      <c r="D39" s="109"/>
    </row>
    <row r="40" spans="1:4" ht="30">
      <c r="A40" s="81" t="s">
        <v>63</v>
      </c>
      <c r="B40" s="34">
        <v>3</v>
      </c>
      <c r="C40" s="108"/>
      <c r="D40" s="109"/>
    </row>
    <row r="41" spans="1:4" ht="15">
      <c r="A41" s="81" t="s">
        <v>43</v>
      </c>
      <c r="B41" s="5"/>
      <c r="C41" s="108"/>
      <c r="D41" s="109"/>
    </row>
    <row r="42" spans="1:4" ht="15">
      <c r="A42" s="81" t="s">
        <v>44</v>
      </c>
      <c r="B42" s="5"/>
      <c r="C42" s="108"/>
      <c r="D42" s="109"/>
    </row>
    <row r="43" spans="1:4" ht="15.75" thickBot="1">
      <c r="A43" s="80"/>
      <c r="B43" s="23"/>
      <c r="C43" s="110"/>
      <c r="D43" s="109"/>
    </row>
    <row r="44" spans="1:4" ht="32.25" thickBot="1">
      <c r="A44" s="24" t="s">
        <v>45</v>
      </c>
      <c r="B44" s="84">
        <f>AVERAGE(A5:B43)</f>
        <v>3.1666666666666665</v>
      </c>
      <c r="C44" s="24" t="s">
        <v>46</v>
      </c>
      <c r="D44" s="84">
        <f>AVERAGE(C5:D30)</f>
        <v>1.5</v>
      </c>
    </row>
    <row r="45" spans="1:4" ht="13.5" thickBot="1"/>
    <row r="46" spans="1:4" ht="24" customHeight="1" thickBot="1">
      <c r="A46" s="32" t="s">
        <v>47</v>
      </c>
      <c r="B46" s="33"/>
      <c r="C46" s="33"/>
      <c r="D46" s="84">
        <f>B44*D44</f>
        <v>4.75</v>
      </c>
    </row>
    <row r="47" spans="1:4">
      <c r="B47" s="25"/>
    </row>
    <row r="50" spans="1:4" ht="15">
      <c r="A50" s="29" t="s">
        <v>58</v>
      </c>
      <c r="B50" s="28">
        <f>SUM(B7:B11,B14:B15,B18:B20,B26:B28,B33:B35,B38:B42)</f>
        <v>19</v>
      </c>
      <c r="C50" s="29" t="s">
        <v>58</v>
      </c>
      <c r="D50" s="17">
        <f>SUM(D7:D11,D14:D15,D18:D23,D26:D30)</f>
        <v>6</v>
      </c>
    </row>
  </sheetData>
  <mergeCells count="26"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  <mergeCell ref="A1:D1"/>
    <mergeCell ref="A2:D2"/>
    <mergeCell ref="A3:B3"/>
    <mergeCell ref="C3:D3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Layout" zoomScaleNormal="100" workbookViewId="0">
      <selection activeCell="A2" sqref="A2:D2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256" width="9.140625" style="1"/>
    <col min="257" max="257" width="44.5703125" style="1" customWidth="1"/>
    <col min="258" max="258" width="7.28515625" style="1" customWidth="1"/>
    <col min="259" max="259" width="44.42578125" style="1" customWidth="1"/>
    <col min="260" max="260" width="7.140625" style="1" customWidth="1"/>
    <col min="261" max="512" width="9.140625" style="1"/>
    <col min="513" max="513" width="44.5703125" style="1" customWidth="1"/>
    <col min="514" max="514" width="7.28515625" style="1" customWidth="1"/>
    <col min="515" max="515" width="44.42578125" style="1" customWidth="1"/>
    <col min="516" max="516" width="7.140625" style="1" customWidth="1"/>
    <col min="517" max="768" width="9.140625" style="1"/>
    <col min="769" max="769" width="44.5703125" style="1" customWidth="1"/>
    <col min="770" max="770" width="7.28515625" style="1" customWidth="1"/>
    <col min="771" max="771" width="44.42578125" style="1" customWidth="1"/>
    <col min="772" max="772" width="7.140625" style="1" customWidth="1"/>
    <col min="773" max="1024" width="9.140625" style="1"/>
    <col min="1025" max="1025" width="44.5703125" style="1" customWidth="1"/>
    <col min="1026" max="1026" width="7.28515625" style="1" customWidth="1"/>
    <col min="1027" max="1027" width="44.42578125" style="1" customWidth="1"/>
    <col min="1028" max="1028" width="7.140625" style="1" customWidth="1"/>
    <col min="1029" max="1280" width="9.140625" style="1"/>
    <col min="1281" max="1281" width="44.5703125" style="1" customWidth="1"/>
    <col min="1282" max="1282" width="7.28515625" style="1" customWidth="1"/>
    <col min="1283" max="1283" width="44.42578125" style="1" customWidth="1"/>
    <col min="1284" max="1284" width="7.140625" style="1" customWidth="1"/>
    <col min="1285" max="1536" width="9.140625" style="1"/>
    <col min="1537" max="1537" width="44.5703125" style="1" customWidth="1"/>
    <col min="1538" max="1538" width="7.28515625" style="1" customWidth="1"/>
    <col min="1539" max="1539" width="44.42578125" style="1" customWidth="1"/>
    <col min="1540" max="1540" width="7.140625" style="1" customWidth="1"/>
    <col min="1541" max="1792" width="9.140625" style="1"/>
    <col min="1793" max="1793" width="44.5703125" style="1" customWidth="1"/>
    <col min="1794" max="1794" width="7.28515625" style="1" customWidth="1"/>
    <col min="1795" max="1795" width="44.42578125" style="1" customWidth="1"/>
    <col min="1796" max="1796" width="7.140625" style="1" customWidth="1"/>
    <col min="1797" max="2048" width="9.140625" style="1"/>
    <col min="2049" max="2049" width="44.5703125" style="1" customWidth="1"/>
    <col min="2050" max="2050" width="7.28515625" style="1" customWidth="1"/>
    <col min="2051" max="2051" width="44.42578125" style="1" customWidth="1"/>
    <col min="2052" max="2052" width="7.140625" style="1" customWidth="1"/>
    <col min="2053" max="2304" width="9.140625" style="1"/>
    <col min="2305" max="2305" width="44.5703125" style="1" customWidth="1"/>
    <col min="2306" max="2306" width="7.28515625" style="1" customWidth="1"/>
    <col min="2307" max="2307" width="44.42578125" style="1" customWidth="1"/>
    <col min="2308" max="2308" width="7.140625" style="1" customWidth="1"/>
    <col min="2309" max="2560" width="9.140625" style="1"/>
    <col min="2561" max="2561" width="44.5703125" style="1" customWidth="1"/>
    <col min="2562" max="2562" width="7.28515625" style="1" customWidth="1"/>
    <col min="2563" max="2563" width="44.42578125" style="1" customWidth="1"/>
    <col min="2564" max="2564" width="7.140625" style="1" customWidth="1"/>
    <col min="2565" max="2816" width="9.140625" style="1"/>
    <col min="2817" max="2817" width="44.5703125" style="1" customWidth="1"/>
    <col min="2818" max="2818" width="7.28515625" style="1" customWidth="1"/>
    <col min="2819" max="2819" width="44.42578125" style="1" customWidth="1"/>
    <col min="2820" max="2820" width="7.140625" style="1" customWidth="1"/>
    <col min="2821" max="3072" width="9.140625" style="1"/>
    <col min="3073" max="3073" width="44.5703125" style="1" customWidth="1"/>
    <col min="3074" max="3074" width="7.28515625" style="1" customWidth="1"/>
    <col min="3075" max="3075" width="44.42578125" style="1" customWidth="1"/>
    <col min="3076" max="3076" width="7.140625" style="1" customWidth="1"/>
    <col min="3077" max="3328" width="9.140625" style="1"/>
    <col min="3329" max="3329" width="44.5703125" style="1" customWidth="1"/>
    <col min="3330" max="3330" width="7.28515625" style="1" customWidth="1"/>
    <col min="3331" max="3331" width="44.42578125" style="1" customWidth="1"/>
    <col min="3332" max="3332" width="7.140625" style="1" customWidth="1"/>
    <col min="3333" max="3584" width="9.140625" style="1"/>
    <col min="3585" max="3585" width="44.5703125" style="1" customWidth="1"/>
    <col min="3586" max="3586" width="7.28515625" style="1" customWidth="1"/>
    <col min="3587" max="3587" width="44.42578125" style="1" customWidth="1"/>
    <col min="3588" max="3588" width="7.140625" style="1" customWidth="1"/>
    <col min="3589" max="3840" width="9.140625" style="1"/>
    <col min="3841" max="3841" width="44.5703125" style="1" customWidth="1"/>
    <col min="3842" max="3842" width="7.28515625" style="1" customWidth="1"/>
    <col min="3843" max="3843" width="44.42578125" style="1" customWidth="1"/>
    <col min="3844" max="3844" width="7.140625" style="1" customWidth="1"/>
    <col min="3845" max="4096" width="9.140625" style="1"/>
    <col min="4097" max="4097" width="44.5703125" style="1" customWidth="1"/>
    <col min="4098" max="4098" width="7.28515625" style="1" customWidth="1"/>
    <col min="4099" max="4099" width="44.42578125" style="1" customWidth="1"/>
    <col min="4100" max="4100" width="7.140625" style="1" customWidth="1"/>
    <col min="4101" max="4352" width="9.140625" style="1"/>
    <col min="4353" max="4353" width="44.5703125" style="1" customWidth="1"/>
    <col min="4354" max="4354" width="7.28515625" style="1" customWidth="1"/>
    <col min="4355" max="4355" width="44.42578125" style="1" customWidth="1"/>
    <col min="4356" max="4356" width="7.140625" style="1" customWidth="1"/>
    <col min="4357" max="4608" width="9.140625" style="1"/>
    <col min="4609" max="4609" width="44.5703125" style="1" customWidth="1"/>
    <col min="4610" max="4610" width="7.28515625" style="1" customWidth="1"/>
    <col min="4611" max="4611" width="44.42578125" style="1" customWidth="1"/>
    <col min="4612" max="4612" width="7.140625" style="1" customWidth="1"/>
    <col min="4613" max="4864" width="9.140625" style="1"/>
    <col min="4865" max="4865" width="44.5703125" style="1" customWidth="1"/>
    <col min="4866" max="4866" width="7.28515625" style="1" customWidth="1"/>
    <col min="4867" max="4867" width="44.42578125" style="1" customWidth="1"/>
    <col min="4868" max="4868" width="7.140625" style="1" customWidth="1"/>
    <col min="4869" max="5120" width="9.140625" style="1"/>
    <col min="5121" max="5121" width="44.5703125" style="1" customWidth="1"/>
    <col min="5122" max="5122" width="7.28515625" style="1" customWidth="1"/>
    <col min="5123" max="5123" width="44.42578125" style="1" customWidth="1"/>
    <col min="5124" max="5124" width="7.140625" style="1" customWidth="1"/>
    <col min="5125" max="5376" width="9.140625" style="1"/>
    <col min="5377" max="5377" width="44.5703125" style="1" customWidth="1"/>
    <col min="5378" max="5378" width="7.28515625" style="1" customWidth="1"/>
    <col min="5379" max="5379" width="44.42578125" style="1" customWidth="1"/>
    <col min="5380" max="5380" width="7.140625" style="1" customWidth="1"/>
    <col min="5381" max="5632" width="9.140625" style="1"/>
    <col min="5633" max="5633" width="44.5703125" style="1" customWidth="1"/>
    <col min="5634" max="5634" width="7.28515625" style="1" customWidth="1"/>
    <col min="5635" max="5635" width="44.42578125" style="1" customWidth="1"/>
    <col min="5636" max="5636" width="7.140625" style="1" customWidth="1"/>
    <col min="5637" max="5888" width="9.140625" style="1"/>
    <col min="5889" max="5889" width="44.5703125" style="1" customWidth="1"/>
    <col min="5890" max="5890" width="7.28515625" style="1" customWidth="1"/>
    <col min="5891" max="5891" width="44.42578125" style="1" customWidth="1"/>
    <col min="5892" max="5892" width="7.140625" style="1" customWidth="1"/>
    <col min="5893" max="6144" width="9.140625" style="1"/>
    <col min="6145" max="6145" width="44.5703125" style="1" customWidth="1"/>
    <col min="6146" max="6146" width="7.28515625" style="1" customWidth="1"/>
    <col min="6147" max="6147" width="44.42578125" style="1" customWidth="1"/>
    <col min="6148" max="6148" width="7.140625" style="1" customWidth="1"/>
    <col min="6149" max="6400" width="9.140625" style="1"/>
    <col min="6401" max="6401" width="44.5703125" style="1" customWidth="1"/>
    <col min="6402" max="6402" width="7.28515625" style="1" customWidth="1"/>
    <col min="6403" max="6403" width="44.42578125" style="1" customWidth="1"/>
    <col min="6404" max="6404" width="7.140625" style="1" customWidth="1"/>
    <col min="6405" max="6656" width="9.140625" style="1"/>
    <col min="6657" max="6657" width="44.5703125" style="1" customWidth="1"/>
    <col min="6658" max="6658" width="7.28515625" style="1" customWidth="1"/>
    <col min="6659" max="6659" width="44.42578125" style="1" customWidth="1"/>
    <col min="6660" max="6660" width="7.140625" style="1" customWidth="1"/>
    <col min="6661" max="6912" width="9.140625" style="1"/>
    <col min="6913" max="6913" width="44.5703125" style="1" customWidth="1"/>
    <col min="6914" max="6914" width="7.28515625" style="1" customWidth="1"/>
    <col min="6915" max="6915" width="44.42578125" style="1" customWidth="1"/>
    <col min="6916" max="6916" width="7.140625" style="1" customWidth="1"/>
    <col min="6917" max="7168" width="9.140625" style="1"/>
    <col min="7169" max="7169" width="44.5703125" style="1" customWidth="1"/>
    <col min="7170" max="7170" width="7.28515625" style="1" customWidth="1"/>
    <col min="7171" max="7171" width="44.42578125" style="1" customWidth="1"/>
    <col min="7172" max="7172" width="7.140625" style="1" customWidth="1"/>
    <col min="7173" max="7424" width="9.140625" style="1"/>
    <col min="7425" max="7425" width="44.5703125" style="1" customWidth="1"/>
    <col min="7426" max="7426" width="7.28515625" style="1" customWidth="1"/>
    <col min="7427" max="7427" width="44.42578125" style="1" customWidth="1"/>
    <col min="7428" max="7428" width="7.140625" style="1" customWidth="1"/>
    <col min="7429" max="7680" width="9.140625" style="1"/>
    <col min="7681" max="7681" width="44.5703125" style="1" customWidth="1"/>
    <col min="7682" max="7682" width="7.28515625" style="1" customWidth="1"/>
    <col min="7683" max="7683" width="44.42578125" style="1" customWidth="1"/>
    <col min="7684" max="7684" width="7.140625" style="1" customWidth="1"/>
    <col min="7685" max="7936" width="9.140625" style="1"/>
    <col min="7937" max="7937" width="44.5703125" style="1" customWidth="1"/>
    <col min="7938" max="7938" width="7.28515625" style="1" customWidth="1"/>
    <col min="7939" max="7939" width="44.42578125" style="1" customWidth="1"/>
    <col min="7940" max="7940" width="7.140625" style="1" customWidth="1"/>
    <col min="7941" max="8192" width="9.140625" style="1"/>
    <col min="8193" max="8193" width="44.5703125" style="1" customWidth="1"/>
    <col min="8194" max="8194" width="7.28515625" style="1" customWidth="1"/>
    <col min="8195" max="8195" width="44.42578125" style="1" customWidth="1"/>
    <col min="8196" max="8196" width="7.140625" style="1" customWidth="1"/>
    <col min="8197" max="8448" width="9.140625" style="1"/>
    <col min="8449" max="8449" width="44.5703125" style="1" customWidth="1"/>
    <col min="8450" max="8450" width="7.28515625" style="1" customWidth="1"/>
    <col min="8451" max="8451" width="44.42578125" style="1" customWidth="1"/>
    <col min="8452" max="8452" width="7.140625" style="1" customWidth="1"/>
    <col min="8453" max="8704" width="9.140625" style="1"/>
    <col min="8705" max="8705" width="44.5703125" style="1" customWidth="1"/>
    <col min="8706" max="8706" width="7.28515625" style="1" customWidth="1"/>
    <col min="8707" max="8707" width="44.42578125" style="1" customWidth="1"/>
    <col min="8708" max="8708" width="7.140625" style="1" customWidth="1"/>
    <col min="8709" max="8960" width="9.140625" style="1"/>
    <col min="8961" max="8961" width="44.5703125" style="1" customWidth="1"/>
    <col min="8962" max="8962" width="7.28515625" style="1" customWidth="1"/>
    <col min="8963" max="8963" width="44.42578125" style="1" customWidth="1"/>
    <col min="8964" max="8964" width="7.140625" style="1" customWidth="1"/>
    <col min="8965" max="9216" width="9.140625" style="1"/>
    <col min="9217" max="9217" width="44.5703125" style="1" customWidth="1"/>
    <col min="9218" max="9218" width="7.28515625" style="1" customWidth="1"/>
    <col min="9219" max="9219" width="44.42578125" style="1" customWidth="1"/>
    <col min="9220" max="9220" width="7.140625" style="1" customWidth="1"/>
    <col min="9221" max="9472" width="9.140625" style="1"/>
    <col min="9473" max="9473" width="44.5703125" style="1" customWidth="1"/>
    <col min="9474" max="9474" width="7.28515625" style="1" customWidth="1"/>
    <col min="9475" max="9475" width="44.42578125" style="1" customWidth="1"/>
    <col min="9476" max="9476" width="7.140625" style="1" customWidth="1"/>
    <col min="9477" max="9728" width="9.140625" style="1"/>
    <col min="9729" max="9729" width="44.5703125" style="1" customWidth="1"/>
    <col min="9730" max="9730" width="7.28515625" style="1" customWidth="1"/>
    <col min="9731" max="9731" width="44.42578125" style="1" customWidth="1"/>
    <col min="9732" max="9732" width="7.140625" style="1" customWidth="1"/>
    <col min="9733" max="9984" width="9.140625" style="1"/>
    <col min="9985" max="9985" width="44.5703125" style="1" customWidth="1"/>
    <col min="9986" max="9986" width="7.28515625" style="1" customWidth="1"/>
    <col min="9987" max="9987" width="44.42578125" style="1" customWidth="1"/>
    <col min="9988" max="9988" width="7.140625" style="1" customWidth="1"/>
    <col min="9989" max="10240" width="9.140625" style="1"/>
    <col min="10241" max="10241" width="44.5703125" style="1" customWidth="1"/>
    <col min="10242" max="10242" width="7.28515625" style="1" customWidth="1"/>
    <col min="10243" max="10243" width="44.42578125" style="1" customWidth="1"/>
    <col min="10244" max="10244" width="7.140625" style="1" customWidth="1"/>
    <col min="10245" max="10496" width="9.140625" style="1"/>
    <col min="10497" max="10497" width="44.5703125" style="1" customWidth="1"/>
    <col min="10498" max="10498" width="7.28515625" style="1" customWidth="1"/>
    <col min="10499" max="10499" width="44.42578125" style="1" customWidth="1"/>
    <col min="10500" max="10500" width="7.140625" style="1" customWidth="1"/>
    <col min="10501" max="10752" width="9.140625" style="1"/>
    <col min="10753" max="10753" width="44.5703125" style="1" customWidth="1"/>
    <col min="10754" max="10754" width="7.28515625" style="1" customWidth="1"/>
    <col min="10755" max="10755" width="44.42578125" style="1" customWidth="1"/>
    <col min="10756" max="10756" width="7.140625" style="1" customWidth="1"/>
    <col min="10757" max="11008" width="9.140625" style="1"/>
    <col min="11009" max="11009" width="44.5703125" style="1" customWidth="1"/>
    <col min="11010" max="11010" width="7.28515625" style="1" customWidth="1"/>
    <col min="11011" max="11011" width="44.42578125" style="1" customWidth="1"/>
    <col min="11012" max="11012" width="7.140625" style="1" customWidth="1"/>
    <col min="11013" max="11264" width="9.140625" style="1"/>
    <col min="11265" max="11265" width="44.5703125" style="1" customWidth="1"/>
    <col min="11266" max="11266" width="7.28515625" style="1" customWidth="1"/>
    <col min="11267" max="11267" width="44.42578125" style="1" customWidth="1"/>
    <col min="11268" max="11268" width="7.140625" style="1" customWidth="1"/>
    <col min="11269" max="11520" width="9.140625" style="1"/>
    <col min="11521" max="11521" width="44.5703125" style="1" customWidth="1"/>
    <col min="11522" max="11522" width="7.28515625" style="1" customWidth="1"/>
    <col min="11523" max="11523" width="44.42578125" style="1" customWidth="1"/>
    <col min="11524" max="11524" width="7.140625" style="1" customWidth="1"/>
    <col min="11525" max="11776" width="9.140625" style="1"/>
    <col min="11777" max="11777" width="44.5703125" style="1" customWidth="1"/>
    <col min="11778" max="11778" width="7.28515625" style="1" customWidth="1"/>
    <col min="11779" max="11779" width="44.42578125" style="1" customWidth="1"/>
    <col min="11780" max="11780" width="7.140625" style="1" customWidth="1"/>
    <col min="11781" max="12032" width="9.140625" style="1"/>
    <col min="12033" max="12033" width="44.5703125" style="1" customWidth="1"/>
    <col min="12034" max="12034" width="7.28515625" style="1" customWidth="1"/>
    <col min="12035" max="12035" width="44.42578125" style="1" customWidth="1"/>
    <col min="12036" max="12036" width="7.140625" style="1" customWidth="1"/>
    <col min="12037" max="12288" width="9.140625" style="1"/>
    <col min="12289" max="12289" width="44.5703125" style="1" customWidth="1"/>
    <col min="12290" max="12290" width="7.28515625" style="1" customWidth="1"/>
    <col min="12291" max="12291" width="44.42578125" style="1" customWidth="1"/>
    <col min="12292" max="12292" width="7.140625" style="1" customWidth="1"/>
    <col min="12293" max="12544" width="9.140625" style="1"/>
    <col min="12545" max="12545" width="44.5703125" style="1" customWidth="1"/>
    <col min="12546" max="12546" width="7.28515625" style="1" customWidth="1"/>
    <col min="12547" max="12547" width="44.42578125" style="1" customWidth="1"/>
    <col min="12548" max="12548" width="7.140625" style="1" customWidth="1"/>
    <col min="12549" max="12800" width="9.140625" style="1"/>
    <col min="12801" max="12801" width="44.5703125" style="1" customWidth="1"/>
    <col min="12802" max="12802" width="7.28515625" style="1" customWidth="1"/>
    <col min="12803" max="12803" width="44.42578125" style="1" customWidth="1"/>
    <col min="12804" max="12804" width="7.140625" style="1" customWidth="1"/>
    <col min="12805" max="13056" width="9.140625" style="1"/>
    <col min="13057" max="13057" width="44.5703125" style="1" customWidth="1"/>
    <col min="13058" max="13058" width="7.28515625" style="1" customWidth="1"/>
    <col min="13059" max="13059" width="44.42578125" style="1" customWidth="1"/>
    <col min="13060" max="13060" width="7.140625" style="1" customWidth="1"/>
    <col min="13061" max="13312" width="9.140625" style="1"/>
    <col min="13313" max="13313" width="44.5703125" style="1" customWidth="1"/>
    <col min="13314" max="13314" width="7.28515625" style="1" customWidth="1"/>
    <col min="13315" max="13315" width="44.42578125" style="1" customWidth="1"/>
    <col min="13316" max="13316" width="7.140625" style="1" customWidth="1"/>
    <col min="13317" max="13568" width="9.140625" style="1"/>
    <col min="13569" max="13569" width="44.5703125" style="1" customWidth="1"/>
    <col min="13570" max="13570" width="7.28515625" style="1" customWidth="1"/>
    <col min="13571" max="13571" width="44.42578125" style="1" customWidth="1"/>
    <col min="13572" max="13572" width="7.140625" style="1" customWidth="1"/>
    <col min="13573" max="13824" width="9.140625" style="1"/>
    <col min="13825" max="13825" width="44.5703125" style="1" customWidth="1"/>
    <col min="13826" max="13826" width="7.28515625" style="1" customWidth="1"/>
    <col min="13827" max="13827" width="44.42578125" style="1" customWidth="1"/>
    <col min="13828" max="13828" width="7.140625" style="1" customWidth="1"/>
    <col min="13829" max="14080" width="9.140625" style="1"/>
    <col min="14081" max="14081" width="44.5703125" style="1" customWidth="1"/>
    <col min="14082" max="14082" width="7.28515625" style="1" customWidth="1"/>
    <col min="14083" max="14083" width="44.42578125" style="1" customWidth="1"/>
    <col min="14084" max="14084" width="7.140625" style="1" customWidth="1"/>
    <col min="14085" max="14336" width="9.140625" style="1"/>
    <col min="14337" max="14337" width="44.5703125" style="1" customWidth="1"/>
    <col min="14338" max="14338" width="7.28515625" style="1" customWidth="1"/>
    <col min="14339" max="14339" width="44.42578125" style="1" customWidth="1"/>
    <col min="14340" max="14340" width="7.140625" style="1" customWidth="1"/>
    <col min="14341" max="14592" width="9.140625" style="1"/>
    <col min="14593" max="14593" width="44.5703125" style="1" customWidth="1"/>
    <col min="14594" max="14594" width="7.28515625" style="1" customWidth="1"/>
    <col min="14595" max="14595" width="44.42578125" style="1" customWidth="1"/>
    <col min="14596" max="14596" width="7.140625" style="1" customWidth="1"/>
    <col min="14597" max="14848" width="9.140625" style="1"/>
    <col min="14849" max="14849" width="44.5703125" style="1" customWidth="1"/>
    <col min="14850" max="14850" width="7.28515625" style="1" customWidth="1"/>
    <col min="14851" max="14851" width="44.42578125" style="1" customWidth="1"/>
    <col min="14852" max="14852" width="7.140625" style="1" customWidth="1"/>
    <col min="14853" max="15104" width="9.140625" style="1"/>
    <col min="15105" max="15105" width="44.5703125" style="1" customWidth="1"/>
    <col min="15106" max="15106" width="7.28515625" style="1" customWidth="1"/>
    <col min="15107" max="15107" width="44.42578125" style="1" customWidth="1"/>
    <col min="15108" max="15108" width="7.140625" style="1" customWidth="1"/>
    <col min="15109" max="15360" width="9.140625" style="1"/>
    <col min="15361" max="15361" width="44.5703125" style="1" customWidth="1"/>
    <col min="15362" max="15362" width="7.28515625" style="1" customWidth="1"/>
    <col min="15363" max="15363" width="44.42578125" style="1" customWidth="1"/>
    <col min="15364" max="15364" width="7.140625" style="1" customWidth="1"/>
    <col min="15365" max="15616" width="9.140625" style="1"/>
    <col min="15617" max="15617" width="44.5703125" style="1" customWidth="1"/>
    <col min="15618" max="15618" width="7.28515625" style="1" customWidth="1"/>
    <col min="15619" max="15619" width="44.42578125" style="1" customWidth="1"/>
    <col min="15620" max="15620" width="7.140625" style="1" customWidth="1"/>
    <col min="15621" max="15872" width="9.140625" style="1"/>
    <col min="15873" max="15873" width="44.5703125" style="1" customWidth="1"/>
    <col min="15874" max="15874" width="7.28515625" style="1" customWidth="1"/>
    <col min="15875" max="15875" width="44.42578125" style="1" customWidth="1"/>
    <col min="15876" max="15876" width="7.140625" style="1" customWidth="1"/>
    <col min="15877" max="16128" width="9.140625" style="1"/>
    <col min="16129" max="16129" width="44.5703125" style="1" customWidth="1"/>
    <col min="16130" max="16130" width="7.28515625" style="1" customWidth="1"/>
    <col min="16131" max="16131" width="44.42578125" style="1" customWidth="1"/>
    <col min="16132" max="16132" width="7.140625" style="1" customWidth="1"/>
    <col min="16133" max="16384" width="9.140625" style="1"/>
  </cols>
  <sheetData>
    <row r="1" spans="1:4" ht="18">
      <c r="A1" s="112" t="s">
        <v>62</v>
      </c>
      <c r="B1" s="112"/>
      <c r="C1" s="112"/>
      <c r="D1" s="112"/>
    </row>
    <row r="2" spans="1:4" ht="18.75" customHeight="1">
      <c r="A2" s="113" t="s">
        <v>120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5"/>
    </row>
    <row r="8" spans="1:4" ht="30">
      <c r="A8" s="4" t="s">
        <v>7</v>
      </c>
      <c r="B8" s="5"/>
      <c r="C8" s="6" t="s">
        <v>8</v>
      </c>
      <c r="D8" s="5">
        <v>2</v>
      </c>
    </row>
    <row r="9" spans="1:4" ht="15">
      <c r="A9" s="4" t="s">
        <v>9</v>
      </c>
      <c r="B9" s="5">
        <v>3</v>
      </c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5">
        <v>1</v>
      </c>
      <c r="C14" s="6" t="s">
        <v>19</v>
      </c>
      <c r="D14" s="5">
        <v>0</v>
      </c>
    </row>
    <row r="15" spans="1:4" ht="50.25" customHeight="1" thickBot="1">
      <c r="A15" s="7" t="s">
        <v>73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119</v>
      </c>
      <c r="B18" s="11">
        <v>1</v>
      </c>
      <c r="C18" s="6" t="s">
        <v>19</v>
      </c>
      <c r="D18" s="12">
        <v>0</v>
      </c>
    </row>
    <row r="19" spans="1:4" ht="15">
      <c r="A19" s="4" t="s">
        <v>26</v>
      </c>
      <c r="B19" s="11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5">
        <v>4</v>
      </c>
    </row>
    <row r="23" spans="1:4" ht="72.75" customHeight="1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>
        <v>1</v>
      </c>
      <c r="C26" s="4" t="s">
        <v>64</v>
      </c>
      <c r="D26" s="17"/>
    </row>
    <row r="27" spans="1:4" ht="36" customHeight="1">
      <c r="A27" s="38" t="s">
        <v>70</v>
      </c>
      <c r="B27" s="5"/>
      <c r="C27" s="38" t="s">
        <v>65</v>
      </c>
      <c r="D27" s="18"/>
    </row>
    <row r="28" spans="1:4" ht="33.75" customHeight="1">
      <c r="A28" s="38" t="s">
        <v>71</v>
      </c>
      <c r="B28" s="5"/>
      <c r="C28" s="38" t="s">
        <v>66</v>
      </c>
      <c r="D28" s="17"/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21">
        <v>5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5"/>
      <c r="C34" s="108"/>
      <c r="D34" s="109"/>
    </row>
    <row r="35" spans="1:4" ht="18" customHeight="1" thickBot="1">
      <c r="A35" s="9" t="s">
        <v>38</v>
      </c>
      <c r="B35" s="8">
        <v>1</v>
      </c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81" t="s">
        <v>42</v>
      </c>
      <c r="B39" s="5"/>
      <c r="C39" s="108"/>
      <c r="D39" s="109"/>
    </row>
    <row r="40" spans="1:4" ht="30">
      <c r="A40" s="81" t="s">
        <v>63</v>
      </c>
      <c r="B40" s="5">
        <v>3</v>
      </c>
      <c r="C40" s="108"/>
      <c r="D40" s="109"/>
    </row>
    <row r="41" spans="1:4" ht="15">
      <c r="A41" s="81" t="s">
        <v>43</v>
      </c>
      <c r="B41" s="5"/>
      <c r="C41" s="108"/>
      <c r="D41" s="109"/>
    </row>
    <row r="42" spans="1:4" ht="15">
      <c r="A42" s="81" t="s">
        <v>44</v>
      </c>
      <c r="B42" s="5"/>
      <c r="C42" s="108"/>
      <c r="D42" s="109"/>
    </row>
    <row r="43" spans="1:4" ht="15.75" thickBot="1">
      <c r="A43" s="80"/>
      <c r="B43" s="23"/>
      <c r="C43" s="110"/>
      <c r="D43" s="109"/>
    </row>
    <row r="44" spans="1:4" ht="32.25" thickBot="1">
      <c r="A44" s="24" t="s">
        <v>45</v>
      </c>
      <c r="B44" s="85">
        <f>AVERAGE(A5:B43)</f>
        <v>1.6666666666666667</v>
      </c>
      <c r="C44" s="24" t="s">
        <v>46</v>
      </c>
      <c r="D44" s="85">
        <f>AVERAGE(C5:D30)</f>
        <v>2.2000000000000002</v>
      </c>
    </row>
    <row r="45" spans="1:4" ht="13.5" thickBot="1"/>
    <row r="46" spans="1:4" ht="24" customHeight="1" thickBot="1">
      <c r="A46" s="32" t="s">
        <v>47</v>
      </c>
      <c r="B46" s="33"/>
      <c r="C46" s="33"/>
      <c r="D46" s="31">
        <f>B44*D44</f>
        <v>3.666666666666667</v>
      </c>
    </row>
    <row r="47" spans="1:4">
      <c r="B47" s="25"/>
    </row>
    <row r="50" spans="1:4" ht="15">
      <c r="A50" s="29" t="s">
        <v>58</v>
      </c>
      <c r="B50" s="28">
        <f>SUM(B7:B11,B14:B15,B18:B20,B26:B28,B33:B35,B38:B42)</f>
        <v>10</v>
      </c>
      <c r="C50" s="29" t="s">
        <v>58</v>
      </c>
      <c r="D50" s="17">
        <f>SUM(D7:D11,D14:D15,D18:D23,D26:D30)</f>
        <v>11</v>
      </c>
    </row>
  </sheetData>
  <mergeCells count="26"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  <mergeCell ref="A1:D1"/>
    <mergeCell ref="A2:D2"/>
    <mergeCell ref="A3:B3"/>
    <mergeCell ref="C3:D3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view="pageLayout" topLeftCell="A20" zoomScaleNormal="100" workbookViewId="0">
      <selection activeCell="B28" sqref="B28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72</v>
      </c>
      <c r="B1" s="112"/>
      <c r="C1" s="112"/>
      <c r="D1" s="112"/>
    </row>
    <row r="2" spans="1:4" ht="18" customHeight="1">
      <c r="A2" s="113"/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>
        <v>1</v>
      </c>
      <c r="C7" s="6" t="s">
        <v>6</v>
      </c>
      <c r="D7" s="5">
        <v>1</v>
      </c>
    </row>
    <row r="8" spans="1:4" ht="30">
      <c r="A8" s="4" t="s">
        <v>7</v>
      </c>
      <c r="B8" s="5">
        <v>2</v>
      </c>
      <c r="C8" s="6" t="s">
        <v>8</v>
      </c>
      <c r="D8" s="5">
        <v>2</v>
      </c>
    </row>
    <row r="9" spans="1:4" ht="15">
      <c r="A9" s="4" t="s">
        <v>9</v>
      </c>
      <c r="B9" s="5">
        <v>3</v>
      </c>
      <c r="C9" s="6" t="s">
        <v>10</v>
      </c>
      <c r="D9" s="5">
        <v>3</v>
      </c>
    </row>
    <row r="10" spans="1:4" ht="30">
      <c r="A10" s="4" t="s">
        <v>11</v>
      </c>
      <c r="B10" s="5">
        <v>4</v>
      </c>
      <c r="C10" s="6" t="s">
        <v>12</v>
      </c>
      <c r="D10" s="5">
        <v>4</v>
      </c>
    </row>
    <row r="11" spans="1:4" ht="15.75" thickBot="1">
      <c r="A11" s="7" t="s">
        <v>13</v>
      </c>
      <c r="B11" s="8">
        <v>5</v>
      </c>
      <c r="C11" s="9" t="s">
        <v>14</v>
      </c>
      <c r="D11" s="8">
        <v>5</v>
      </c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5" t="s">
        <v>18</v>
      </c>
      <c r="C14" s="6" t="s">
        <v>19</v>
      </c>
      <c r="D14" s="5">
        <v>0</v>
      </c>
    </row>
    <row r="15" spans="1:4" ht="50.25" customHeight="1" thickBot="1">
      <c r="A15" s="7" t="s">
        <v>107</v>
      </c>
      <c r="B15" s="8" t="s">
        <v>20</v>
      </c>
      <c r="C15" s="9" t="s">
        <v>21</v>
      </c>
      <c r="D15" s="8" t="s">
        <v>20</v>
      </c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10" t="s">
        <v>93</v>
      </c>
      <c r="B18" s="11">
        <v>5</v>
      </c>
      <c r="C18" s="6" t="s">
        <v>19</v>
      </c>
      <c r="D18" s="12">
        <v>0</v>
      </c>
    </row>
    <row r="19" spans="1:4" ht="45">
      <c r="A19" s="4" t="s">
        <v>26</v>
      </c>
      <c r="B19" s="11" t="s">
        <v>27</v>
      </c>
      <c r="C19" s="6" t="s">
        <v>28</v>
      </c>
      <c r="D19" s="5">
        <v>1</v>
      </c>
    </row>
    <row r="20" spans="1:4" ht="18.75" customHeight="1">
      <c r="A20" s="10" t="s">
        <v>29</v>
      </c>
      <c r="B20" s="11">
        <v>1</v>
      </c>
      <c r="C20" s="6" t="s">
        <v>30</v>
      </c>
      <c r="D20" s="5">
        <v>2</v>
      </c>
    </row>
    <row r="21" spans="1:4" ht="15">
      <c r="A21" s="13"/>
      <c r="B21" s="14"/>
      <c r="C21" s="6" t="s">
        <v>31</v>
      </c>
      <c r="D21" s="5">
        <v>3</v>
      </c>
    </row>
    <row r="22" spans="1:4" ht="15">
      <c r="A22" s="13"/>
      <c r="B22" s="14"/>
      <c r="C22" s="6" t="s">
        <v>32</v>
      </c>
      <c r="D22" s="5">
        <v>4</v>
      </c>
    </row>
    <row r="23" spans="1:4" ht="30.75" thickBot="1">
      <c r="A23" s="15"/>
      <c r="B23" s="16"/>
      <c r="C23" s="9" t="s">
        <v>33</v>
      </c>
      <c r="D23" s="8">
        <v>5</v>
      </c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108</v>
      </c>
      <c r="D25" s="103"/>
    </row>
    <row r="26" spans="1:4" ht="45">
      <c r="A26" s="4" t="s">
        <v>69</v>
      </c>
      <c r="B26" s="5">
        <v>1</v>
      </c>
      <c r="C26" s="4" t="s">
        <v>64</v>
      </c>
      <c r="D26" s="17">
        <v>1</v>
      </c>
    </row>
    <row r="27" spans="1:4" ht="51" customHeight="1">
      <c r="A27" s="10" t="s">
        <v>70</v>
      </c>
      <c r="B27" s="5" t="s">
        <v>27</v>
      </c>
      <c r="C27" s="4" t="s">
        <v>109</v>
      </c>
      <c r="D27" s="18">
        <v>2</v>
      </c>
    </row>
    <row r="28" spans="1:4" ht="47.25" customHeight="1">
      <c r="A28" s="4" t="s">
        <v>71</v>
      </c>
      <c r="B28" s="5" t="s">
        <v>20</v>
      </c>
      <c r="C28" s="4" t="s">
        <v>104</v>
      </c>
      <c r="D28" s="17">
        <v>3</v>
      </c>
    </row>
    <row r="29" spans="1:4" ht="15">
      <c r="A29" s="19"/>
      <c r="B29" s="20"/>
      <c r="C29" s="4" t="s">
        <v>67</v>
      </c>
      <c r="D29" s="17">
        <v>4</v>
      </c>
    </row>
    <row r="30" spans="1:4" ht="30.75" thickBot="1">
      <c r="A30" s="13"/>
      <c r="B30" s="20"/>
      <c r="C30" s="7" t="s">
        <v>105</v>
      </c>
      <c r="D30" s="21">
        <v>5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>
        <v>5</v>
      </c>
      <c r="C33" s="108"/>
      <c r="D33" s="109"/>
    </row>
    <row r="34" spans="1:4" ht="16.5" customHeight="1">
      <c r="A34" s="6" t="s">
        <v>37</v>
      </c>
      <c r="B34" s="5">
        <v>3</v>
      </c>
      <c r="C34" s="108"/>
      <c r="D34" s="109"/>
    </row>
    <row r="35" spans="1:4" ht="18" customHeight="1" thickBot="1">
      <c r="A35" s="9" t="s">
        <v>38</v>
      </c>
      <c r="B35" s="8">
        <v>1</v>
      </c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>
        <v>1</v>
      </c>
      <c r="C38" s="108"/>
      <c r="D38" s="109"/>
    </row>
    <row r="39" spans="1:4" ht="15">
      <c r="A39" s="6" t="s">
        <v>42</v>
      </c>
      <c r="B39" s="5">
        <v>2</v>
      </c>
      <c r="C39" s="108"/>
      <c r="D39" s="109"/>
    </row>
    <row r="40" spans="1:4" ht="30">
      <c r="A40" s="6" t="s">
        <v>63</v>
      </c>
      <c r="B40" s="5">
        <v>3</v>
      </c>
      <c r="C40" s="108"/>
      <c r="D40" s="109"/>
    </row>
    <row r="41" spans="1:4" ht="15">
      <c r="A41" s="6" t="s">
        <v>43</v>
      </c>
      <c r="B41" s="5">
        <v>4</v>
      </c>
      <c r="C41" s="108"/>
      <c r="D41" s="109"/>
    </row>
    <row r="42" spans="1:4" ht="15">
      <c r="A42" s="6" t="s">
        <v>44</v>
      </c>
      <c r="B42" s="5">
        <v>5</v>
      </c>
      <c r="C42" s="108"/>
      <c r="D42" s="109"/>
    </row>
    <row r="43" spans="1:4" ht="15.75" thickBot="1">
      <c r="A43" s="27"/>
      <c r="B43" s="23"/>
      <c r="C43" s="110"/>
      <c r="D43" s="109"/>
    </row>
    <row r="44" spans="1:4" ht="32.25" thickBot="1">
      <c r="A44" s="24" t="s">
        <v>45</v>
      </c>
      <c r="B44" s="87"/>
      <c r="C44" s="24" t="s">
        <v>46</v>
      </c>
      <c r="D44" s="87"/>
    </row>
    <row r="45" spans="1:4" ht="13.5" thickBot="1"/>
    <row r="46" spans="1:4" ht="24" customHeight="1" thickBot="1">
      <c r="A46" s="32" t="s">
        <v>47</v>
      </c>
      <c r="B46" s="33"/>
      <c r="C46" s="33"/>
      <c r="D46" s="31"/>
    </row>
    <row r="47" spans="1:4">
      <c r="B47" s="25"/>
    </row>
    <row r="50" spans="1:4" ht="15">
      <c r="A50" s="29" t="s">
        <v>58</v>
      </c>
      <c r="B50" s="28">
        <f>SUM(B7:B11,B14:B15,B18:B20,B26:B28,B33:B35,B38:B42)</f>
        <v>46</v>
      </c>
      <c r="C50" s="29" t="s">
        <v>58</v>
      </c>
      <c r="D50" s="17">
        <f>SUM(D7:D11,D14:D15,D18:D23,D26:D30)</f>
        <v>45</v>
      </c>
    </row>
  </sheetData>
  <mergeCells count="26">
    <mergeCell ref="A1:D1"/>
    <mergeCell ref="A2:D2"/>
    <mergeCell ref="A3:B3"/>
    <mergeCell ref="C3:D3"/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C5:D5"/>
    <mergeCell ref="A5:B5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</mergeCells>
  <pageMargins left="0.11811023622047245" right="0.15748031496062992" top="0.70866141732283472" bottom="0.39370078740157483" header="0.15748031496062992" footer="0.15748031496062992"/>
  <pageSetup paperSize="9" orientation="portrait" horizontalDpi="4294967295" verticalDpi="4294967295" r:id="rId1"/>
  <headerFooter alignWithMargins="0">
    <oddHeader>&amp;C&amp;"Tw Cen MT,Grassetto"&amp;16ALLEGATO 2
CRITERI PER LA VALUTAZIONE DEI RISCHI</oddHeader>
    <oddFooter>&amp;C&amp;"Tw Cen MT,Normale"&amp;8SETTORE CONTROLLO DI GESTIONE, ORGANIZZAZIONE E QUALITA'&amp;R&amp;"Tw Cen MT,Normale"&amp;8Pagina  &amp;P di &amp;N</oddFoot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Layout" topLeftCell="A24" zoomScaleNormal="90" workbookViewId="0">
      <selection activeCell="D30" sqref="D30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57</v>
      </c>
      <c r="B1" s="112"/>
      <c r="C1" s="112"/>
      <c r="D1" s="112"/>
    </row>
    <row r="2" spans="1:4" ht="54" customHeight="1">
      <c r="A2" s="113" t="s">
        <v>121</v>
      </c>
      <c r="B2" s="113"/>
      <c r="C2" s="113"/>
      <c r="D2" s="113"/>
    </row>
    <row r="3" spans="1:4" ht="4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34">
        <v>1</v>
      </c>
      <c r="C7" s="74" t="s">
        <v>6</v>
      </c>
      <c r="D7" s="34">
        <v>1</v>
      </c>
    </row>
    <row r="8" spans="1:4" ht="30">
      <c r="A8" s="4" t="s">
        <v>7</v>
      </c>
      <c r="B8" s="43"/>
      <c r="C8" s="6" t="s">
        <v>8</v>
      </c>
      <c r="D8" s="43"/>
    </row>
    <row r="9" spans="1:4" ht="16.5" customHeight="1">
      <c r="A9" s="4" t="s">
        <v>9</v>
      </c>
      <c r="B9" s="5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5"/>
      <c r="C14" s="6" t="s">
        <v>19</v>
      </c>
      <c r="D14" s="34">
        <v>0</v>
      </c>
    </row>
    <row r="15" spans="1:4" ht="50.25" customHeight="1" thickBot="1">
      <c r="A15" s="7" t="s">
        <v>127</v>
      </c>
      <c r="B15" s="35">
        <v>5</v>
      </c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10" t="s">
        <v>93</v>
      </c>
      <c r="B18" s="11"/>
      <c r="C18" s="6" t="s">
        <v>19</v>
      </c>
      <c r="D18" s="12"/>
    </row>
    <row r="19" spans="1:4" ht="15">
      <c r="A19" s="4" t="s">
        <v>26</v>
      </c>
      <c r="B19" s="36">
        <v>2</v>
      </c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5"/>
    </row>
    <row r="23" spans="1:4" ht="30.75" thickBot="1">
      <c r="A23" s="15"/>
      <c r="B23" s="16"/>
      <c r="C23" s="9" t="s">
        <v>33</v>
      </c>
      <c r="D23" s="35">
        <v>5</v>
      </c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43"/>
      <c r="C26" s="4" t="s">
        <v>64</v>
      </c>
      <c r="D26" s="17"/>
    </row>
    <row r="27" spans="1:4" ht="45.75" customHeight="1">
      <c r="A27" s="10" t="s">
        <v>70</v>
      </c>
      <c r="B27" s="5"/>
      <c r="C27" s="4" t="s">
        <v>103</v>
      </c>
      <c r="D27" s="18"/>
    </row>
    <row r="28" spans="1:4" ht="46.5" customHeight="1">
      <c r="A28" s="73" t="s">
        <v>71</v>
      </c>
      <c r="B28" s="34">
        <v>2</v>
      </c>
      <c r="C28" s="4" t="s">
        <v>66</v>
      </c>
      <c r="D28" s="47" t="s">
        <v>102</v>
      </c>
    </row>
    <row r="29" spans="1:4" ht="15">
      <c r="A29" s="19"/>
      <c r="B29" s="20"/>
      <c r="C29" s="4" t="s">
        <v>67</v>
      </c>
      <c r="D29" s="17"/>
    </row>
    <row r="30" spans="1:4" ht="30.75" thickBot="1">
      <c r="A30" s="13"/>
      <c r="B30" s="20"/>
      <c r="C30" s="7" t="s">
        <v>68</v>
      </c>
      <c r="D30" s="77"/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3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6" t="s">
        <v>42</v>
      </c>
      <c r="B39" s="5"/>
      <c r="C39" s="108"/>
      <c r="D39" s="109"/>
    </row>
    <row r="40" spans="1:4" ht="30">
      <c r="A40" s="6" t="s">
        <v>63</v>
      </c>
      <c r="B40" s="34">
        <v>3</v>
      </c>
      <c r="C40" s="108"/>
      <c r="D40" s="109"/>
    </row>
    <row r="41" spans="1:4" ht="15">
      <c r="A41" s="6" t="s">
        <v>43</v>
      </c>
      <c r="B41" s="5"/>
      <c r="C41" s="108"/>
      <c r="D41" s="109"/>
    </row>
    <row r="42" spans="1:4" ht="15">
      <c r="A42" s="6" t="s">
        <v>44</v>
      </c>
      <c r="B42" s="5"/>
      <c r="C42" s="108"/>
      <c r="D42" s="109"/>
    </row>
    <row r="43" spans="1:4" ht="15.75" thickBot="1">
      <c r="A43" s="22"/>
      <c r="B43" s="20"/>
      <c r="C43" s="110"/>
      <c r="D43" s="109"/>
    </row>
    <row r="44" spans="1:4" ht="32.25" thickBot="1">
      <c r="A44" s="24" t="s">
        <v>45</v>
      </c>
      <c r="B44" s="42">
        <f>AVERAGE(A7:B43)</f>
        <v>2.6666666666666665</v>
      </c>
      <c r="C44" s="41" t="s">
        <v>46</v>
      </c>
      <c r="D44" s="42">
        <f>AVERAGE(C7:D30)</f>
        <v>2</v>
      </c>
    </row>
    <row r="45" spans="1:4" ht="13.5" thickBot="1"/>
    <row r="46" spans="1:4" ht="24" customHeight="1" thickBot="1">
      <c r="A46" s="32" t="s">
        <v>47</v>
      </c>
      <c r="B46" s="33"/>
      <c r="C46" s="33"/>
      <c r="D46" s="40">
        <f>B44*D44</f>
        <v>5.333333333333333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1:D1"/>
    <mergeCell ref="A25:B25"/>
    <mergeCell ref="A24:B24"/>
    <mergeCell ref="C24:D24"/>
    <mergeCell ref="C25:D25"/>
    <mergeCell ref="A2:D2"/>
    <mergeCell ref="A3:B3"/>
    <mergeCell ref="C3:D3"/>
    <mergeCell ref="C6:D6"/>
    <mergeCell ref="C5:D5"/>
    <mergeCell ref="A6:B6"/>
    <mergeCell ref="A5:B5"/>
    <mergeCell ref="C17:D17"/>
    <mergeCell ref="A17:B17"/>
    <mergeCell ref="C16:D16"/>
    <mergeCell ref="A16:B16"/>
    <mergeCell ref="A36:B36"/>
    <mergeCell ref="A32:B32"/>
    <mergeCell ref="A37:B37"/>
    <mergeCell ref="C31:D35"/>
    <mergeCell ref="C36:D43"/>
    <mergeCell ref="A12:B12"/>
    <mergeCell ref="A13:B13"/>
    <mergeCell ref="C12:D12"/>
    <mergeCell ref="C13:D13"/>
    <mergeCell ref="A31:B31"/>
  </mergeCells>
  <phoneticPr fontId="2" type="noConversion"/>
  <pageMargins left="0.11811023622047245" right="0.15748031496062992" top="0.70866141732283472" bottom="0.39370078740157483" header="0.15748031496062992" footer="0.15748031496062992"/>
  <pageSetup paperSize="9" orientation="portrait" horizontalDpi="4294967295" verticalDpi="4294967295" r:id="rId1"/>
  <headerFooter alignWithMargins="0">
    <oddHeader>&amp;C&amp;"Tw Cen MT,Grassetto"&amp;16ALLEGATO 2
CRITERI PER LA VALUTAZIONE DEI RISCHI</oddHeader>
    <oddFooter>&amp;C&amp;"Tw Cen MT,Normale"&amp;8SETTORE CONTROLLO DI GESTIONE, ORGANIZZAZIONE E QUALITA'&amp;R&amp;"Tw Cen MT,Normale"&amp;8Pagina  &amp;P di &amp;N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view="pageLayout" zoomScaleNormal="100" workbookViewId="0">
      <selection activeCell="H11" sqref="H11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5" ht="18">
      <c r="A1" s="112" t="s">
        <v>59</v>
      </c>
      <c r="B1" s="112"/>
      <c r="C1" s="112"/>
      <c r="D1" s="112"/>
    </row>
    <row r="2" spans="1:5" ht="42" customHeight="1">
      <c r="A2" s="113" t="s">
        <v>96</v>
      </c>
      <c r="B2" s="113"/>
      <c r="C2" s="113"/>
      <c r="D2" s="113"/>
    </row>
    <row r="3" spans="1:5" ht="18.75" customHeight="1" thickBot="1">
      <c r="A3" s="114" t="s">
        <v>0</v>
      </c>
      <c r="B3" s="115"/>
      <c r="C3" s="114" t="s">
        <v>1</v>
      </c>
      <c r="D3" s="115"/>
    </row>
    <row r="4" spans="1:5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5" ht="15.75">
      <c r="A5" s="104" t="s">
        <v>48</v>
      </c>
      <c r="B5" s="105"/>
      <c r="C5" s="104" t="s">
        <v>49</v>
      </c>
      <c r="D5" s="105"/>
    </row>
    <row r="6" spans="1:5" ht="96.75" customHeight="1">
      <c r="A6" s="102" t="s">
        <v>4</v>
      </c>
      <c r="B6" s="103"/>
      <c r="C6" s="102" t="s">
        <v>54</v>
      </c>
      <c r="D6" s="103"/>
    </row>
    <row r="7" spans="1:5" ht="15">
      <c r="A7" s="4" t="s">
        <v>5</v>
      </c>
      <c r="B7" s="34">
        <v>1</v>
      </c>
      <c r="C7" s="90" t="s">
        <v>6</v>
      </c>
      <c r="D7" s="45"/>
      <c r="E7" s="91"/>
    </row>
    <row r="8" spans="1:5" ht="30">
      <c r="A8" s="4" t="s">
        <v>7</v>
      </c>
      <c r="B8" s="43"/>
      <c r="C8" s="6" t="s">
        <v>8</v>
      </c>
      <c r="D8" s="34">
        <v>2</v>
      </c>
    </row>
    <row r="9" spans="1:5" ht="15">
      <c r="A9" s="4" t="s">
        <v>9</v>
      </c>
      <c r="B9" s="5"/>
      <c r="C9" s="6" t="s">
        <v>10</v>
      </c>
      <c r="D9" s="5"/>
    </row>
    <row r="10" spans="1:5" ht="30">
      <c r="A10" s="4" t="s">
        <v>11</v>
      </c>
      <c r="B10" s="5"/>
      <c r="C10" s="6" t="s">
        <v>12</v>
      </c>
      <c r="D10" s="5"/>
    </row>
    <row r="11" spans="1:5" ht="15.75" thickBot="1">
      <c r="A11" s="7" t="s">
        <v>13</v>
      </c>
      <c r="B11" s="8"/>
      <c r="C11" s="9" t="s">
        <v>14</v>
      </c>
      <c r="D11" s="8"/>
    </row>
    <row r="12" spans="1:5" ht="15.75">
      <c r="A12" s="104" t="s">
        <v>50</v>
      </c>
      <c r="B12" s="105"/>
      <c r="C12" s="104" t="s">
        <v>15</v>
      </c>
      <c r="D12" s="105"/>
    </row>
    <row r="13" spans="1:5" ht="106.5" customHeight="1">
      <c r="A13" s="102" t="s">
        <v>16</v>
      </c>
      <c r="B13" s="103"/>
      <c r="C13" s="102" t="s">
        <v>55</v>
      </c>
      <c r="D13" s="103"/>
    </row>
    <row r="14" spans="1:5" ht="51.75" customHeight="1">
      <c r="A14" s="4" t="s">
        <v>17</v>
      </c>
      <c r="B14" s="34">
        <v>2</v>
      </c>
      <c r="C14" s="6" t="s">
        <v>19</v>
      </c>
      <c r="D14" s="34">
        <v>0</v>
      </c>
    </row>
    <row r="15" spans="1:5" ht="50.25" customHeight="1" thickBot="1">
      <c r="A15" s="88" t="s">
        <v>110</v>
      </c>
      <c r="B15" s="89"/>
      <c r="C15" s="9" t="s">
        <v>21</v>
      </c>
      <c r="D15" s="8"/>
    </row>
    <row r="16" spans="1:5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76" t="s">
        <v>93</v>
      </c>
      <c r="B18" s="36">
        <v>5</v>
      </c>
      <c r="C18" s="6" t="s">
        <v>19</v>
      </c>
      <c r="D18" s="12"/>
    </row>
    <row r="19" spans="1:4" ht="15">
      <c r="A19" s="4" t="s">
        <v>26</v>
      </c>
      <c r="B19" s="75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43"/>
    </row>
    <row r="23" spans="1:4" ht="30.75" thickBot="1">
      <c r="A23" s="15"/>
      <c r="B23" s="16"/>
      <c r="C23" s="9" t="s">
        <v>33</v>
      </c>
      <c r="D23" s="35">
        <v>5</v>
      </c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43"/>
      <c r="C26" s="4" t="s">
        <v>64</v>
      </c>
      <c r="D26" s="17"/>
    </row>
    <row r="27" spans="1:4" ht="51" customHeight="1">
      <c r="A27" s="10" t="s">
        <v>70</v>
      </c>
      <c r="B27" s="5"/>
      <c r="C27" s="4" t="s">
        <v>109</v>
      </c>
      <c r="D27" s="18"/>
    </row>
    <row r="28" spans="1:4" ht="40.5" customHeight="1">
      <c r="A28" s="4" t="s">
        <v>71</v>
      </c>
      <c r="B28" s="34">
        <v>4</v>
      </c>
      <c r="C28" s="4" t="s">
        <v>104</v>
      </c>
      <c r="D28" s="17"/>
    </row>
    <row r="29" spans="1:4" ht="15">
      <c r="A29" s="19"/>
      <c r="B29" s="20"/>
      <c r="C29" s="4" t="s">
        <v>67</v>
      </c>
      <c r="D29" s="17"/>
    </row>
    <row r="30" spans="1:4" ht="30.75" thickBot="1">
      <c r="A30" s="13"/>
      <c r="B30" s="20"/>
      <c r="C30" s="7" t="s">
        <v>68</v>
      </c>
      <c r="D30" s="46" t="s">
        <v>101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3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6" t="s">
        <v>42</v>
      </c>
      <c r="B39" s="5"/>
      <c r="C39" s="108"/>
      <c r="D39" s="109"/>
    </row>
    <row r="40" spans="1:4" ht="30">
      <c r="A40" s="6" t="s">
        <v>63</v>
      </c>
      <c r="B40" s="34">
        <v>3</v>
      </c>
      <c r="C40" s="108"/>
      <c r="D40" s="109"/>
    </row>
    <row r="41" spans="1:4" ht="15">
      <c r="A41" s="6" t="s">
        <v>43</v>
      </c>
      <c r="B41" s="5"/>
      <c r="C41" s="108"/>
      <c r="D41" s="109"/>
    </row>
    <row r="42" spans="1:4" ht="15">
      <c r="A42" s="6" t="s">
        <v>44</v>
      </c>
      <c r="B42" s="5"/>
      <c r="C42" s="108"/>
      <c r="D42" s="109"/>
    </row>
    <row r="43" spans="1:4" ht="15.75" thickBot="1">
      <c r="A43" s="26"/>
      <c r="B43" s="23"/>
      <c r="C43" s="110"/>
      <c r="D43" s="109"/>
    </row>
    <row r="44" spans="1:4" ht="32.25" thickBot="1">
      <c r="A44" s="24" t="s">
        <v>45</v>
      </c>
      <c r="B44" s="44">
        <f>AVERAGE(A5:B43)</f>
        <v>3</v>
      </c>
      <c r="C44" s="24" t="s">
        <v>46</v>
      </c>
      <c r="D44" s="44">
        <f>AVERAGE(C5:D30)</f>
        <v>2.3333333333333335</v>
      </c>
    </row>
    <row r="45" spans="1:4" ht="13.5" thickBot="1"/>
    <row r="46" spans="1:4" ht="24" customHeight="1" thickBot="1">
      <c r="A46" s="32" t="s">
        <v>47</v>
      </c>
      <c r="B46" s="33"/>
      <c r="C46" s="33"/>
      <c r="D46" s="44">
        <f>B44*D44</f>
        <v>7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  <mergeCell ref="A1:D1"/>
    <mergeCell ref="A2:D2"/>
    <mergeCell ref="A3:B3"/>
    <mergeCell ref="C3:D3"/>
    <mergeCell ref="A5:B5"/>
    <mergeCell ref="C5:D5"/>
  </mergeCells>
  <pageMargins left="0.11811023622047245" right="0.15748031496062992" top="0.70866141732283472" bottom="0.39370078740157483" header="0.15748031496062992" footer="0.15748031496062992"/>
  <pageSetup paperSize="9" orientation="portrait" horizontalDpi="4294967295" verticalDpi="4294967295" r:id="rId1"/>
  <headerFooter alignWithMargins="0">
    <oddHeader>&amp;C&amp;"Tw Cen MT,Grassetto"&amp;16ALLEGATO 2
CRITERI PER LA VALUTAZIONE DEI RISCHI</oddHeader>
    <oddFooter>&amp;C&amp;"Tw Cen MT,Normale"&amp;8SETTORE CONTROLLO DI GESTIONE, ORGANIZZAZIONE E QUALITA'&amp;R&amp;"Tw Cen MT,Normale"&amp;8Pagina  &amp;P di &amp;N</oddFooter>
  </headerFooter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A2" sqref="A2:D2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60</v>
      </c>
      <c r="B1" s="112"/>
      <c r="C1" s="112"/>
      <c r="D1" s="112"/>
    </row>
    <row r="2" spans="1:4" ht="54" customHeight="1">
      <c r="A2" s="113" t="s">
        <v>97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34">
        <v>1</v>
      </c>
      <c r="C7" s="6" t="s">
        <v>6</v>
      </c>
      <c r="D7" s="34">
        <v>1</v>
      </c>
    </row>
    <row r="8" spans="1:4" ht="30">
      <c r="A8" s="4" t="s">
        <v>7</v>
      </c>
      <c r="B8" s="43"/>
      <c r="C8" s="6" t="s">
        <v>8</v>
      </c>
      <c r="D8" s="5"/>
    </row>
    <row r="9" spans="1:4" ht="15">
      <c r="A9" s="4" t="s">
        <v>9</v>
      </c>
      <c r="B9" s="5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5"/>
      <c r="C14" s="6" t="s">
        <v>19</v>
      </c>
      <c r="D14" s="34">
        <v>0</v>
      </c>
    </row>
    <row r="15" spans="1:4" ht="50.25" customHeight="1" thickBot="1">
      <c r="A15" s="7" t="s">
        <v>92</v>
      </c>
      <c r="B15" s="35">
        <v>5</v>
      </c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10" t="s">
        <v>25</v>
      </c>
      <c r="B18" s="11"/>
      <c r="C18" s="6" t="s">
        <v>19</v>
      </c>
      <c r="D18" s="12"/>
    </row>
    <row r="19" spans="1:4" ht="15">
      <c r="A19" s="4" t="s">
        <v>26</v>
      </c>
      <c r="B19" s="36">
        <v>2</v>
      </c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5"/>
    </row>
    <row r="23" spans="1:4" ht="30.75" thickBot="1">
      <c r="A23" s="15"/>
      <c r="B23" s="16"/>
      <c r="C23" s="9" t="s">
        <v>33</v>
      </c>
      <c r="D23" s="35">
        <v>5</v>
      </c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43"/>
      <c r="C26" s="4" t="s">
        <v>64</v>
      </c>
      <c r="D26" s="17"/>
    </row>
    <row r="27" spans="1:4" ht="36" customHeight="1">
      <c r="A27" s="38" t="s">
        <v>70</v>
      </c>
      <c r="B27" s="5"/>
      <c r="C27" s="38" t="s">
        <v>106</v>
      </c>
      <c r="D27" s="18"/>
    </row>
    <row r="28" spans="1:4" ht="33.75" customHeight="1">
      <c r="A28" s="38" t="s">
        <v>71</v>
      </c>
      <c r="B28" s="34">
        <v>4</v>
      </c>
      <c r="C28" s="38" t="s">
        <v>104</v>
      </c>
      <c r="D28" s="47" t="s">
        <v>102</v>
      </c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21"/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3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37" t="s">
        <v>42</v>
      </c>
      <c r="B39" s="5"/>
      <c r="C39" s="108"/>
      <c r="D39" s="109"/>
    </row>
    <row r="40" spans="1:4" ht="30">
      <c r="A40" s="37" t="s">
        <v>63</v>
      </c>
      <c r="B40" s="34">
        <v>3</v>
      </c>
      <c r="C40" s="108"/>
      <c r="D40" s="109"/>
    </row>
    <row r="41" spans="1:4" ht="15">
      <c r="A41" s="37" t="s">
        <v>43</v>
      </c>
      <c r="B41" s="5"/>
      <c r="C41" s="108"/>
      <c r="D41" s="109"/>
    </row>
    <row r="42" spans="1:4" ht="15">
      <c r="A42" s="37" t="s">
        <v>44</v>
      </c>
      <c r="B42" s="5"/>
      <c r="C42" s="108"/>
      <c r="D42" s="109"/>
    </row>
    <row r="43" spans="1:4" ht="15.75" thickBot="1">
      <c r="A43" s="26"/>
      <c r="B43" s="23"/>
      <c r="C43" s="110"/>
      <c r="D43" s="109"/>
    </row>
    <row r="44" spans="1:4" ht="32.25" thickBot="1">
      <c r="A44" s="24" t="s">
        <v>45</v>
      </c>
      <c r="B44" s="44">
        <f>AVERAGE(A5:B43)</f>
        <v>3</v>
      </c>
      <c r="C44" s="24" t="s">
        <v>46</v>
      </c>
      <c r="D44" s="44">
        <f>AVERAGE(C5:D30)</f>
        <v>2</v>
      </c>
    </row>
    <row r="45" spans="1:4" ht="13.5" thickBot="1"/>
    <row r="46" spans="1:4" ht="24" customHeight="1" thickBot="1">
      <c r="A46" s="32" t="s">
        <v>47</v>
      </c>
      <c r="B46" s="33"/>
      <c r="C46" s="33"/>
      <c r="D46" s="44">
        <f>B44*D44</f>
        <v>6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  <mergeCell ref="A1:D1"/>
    <mergeCell ref="A2:D2"/>
    <mergeCell ref="A3:B3"/>
    <mergeCell ref="C3:D3"/>
    <mergeCell ref="A5:B5"/>
    <mergeCell ref="C5:D5"/>
  </mergeCells>
  <pageMargins left="0.11811023622047245" right="0.15748031496062992" top="0.70866141732283472" bottom="0.39370078740157483" header="0.15748031496062992" footer="0.15748031496062992"/>
  <pageSetup paperSize="9" orientation="portrait" horizontalDpi="4294967295" verticalDpi="4294967295" r:id="rId1"/>
  <headerFooter alignWithMargins="0">
    <oddHeader>&amp;C&amp;"Tw Cen MT,Grassetto"&amp;16ALLEGATO 2
CRITERI PER LA VALUTAZIONE DEI RISCHI</oddHeader>
    <oddFooter>&amp;C&amp;"Tw Cen MT,Normale"&amp;8SETTORE CONTROLLO DI GESTIONE, ORGANIZZAZIONE E QUALITA'&amp;R&amp;"Tw Cen MT,Normale"&amp;8Pagina  &amp;P di &amp;N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D46" sqref="D46:D48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61</v>
      </c>
      <c r="B1" s="112"/>
      <c r="C1" s="112"/>
      <c r="D1" s="112"/>
    </row>
    <row r="2" spans="1:4" ht="29.25" customHeight="1">
      <c r="A2" s="113" t="s">
        <v>113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34">
        <v>1</v>
      </c>
    </row>
    <row r="8" spans="1:4" ht="30">
      <c r="A8" s="4" t="s">
        <v>7</v>
      </c>
      <c r="B8" s="34">
        <v>2</v>
      </c>
      <c r="C8" s="6" t="s">
        <v>8</v>
      </c>
      <c r="D8" s="5"/>
    </row>
    <row r="9" spans="1:4" ht="15">
      <c r="A9" s="4" t="s">
        <v>9</v>
      </c>
      <c r="B9" s="43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34">
        <v>2</v>
      </c>
      <c r="C14" s="6" t="s">
        <v>19</v>
      </c>
      <c r="D14" s="34">
        <v>0</v>
      </c>
    </row>
    <row r="15" spans="1:4" ht="50.25" customHeight="1" thickBot="1">
      <c r="A15" s="7" t="s">
        <v>110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93</v>
      </c>
      <c r="B18" s="11">
        <v>5</v>
      </c>
      <c r="C18" s="6" t="s">
        <v>19</v>
      </c>
      <c r="D18" s="12"/>
    </row>
    <row r="19" spans="1:4" ht="15">
      <c r="A19" s="4" t="s">
        <v>26</v>
      </c>
      <c r="B19" s="11"/>
      <c r="C19" s="6" t="s">
        <v>28</v>
      </c>
      <c r="D19" s="4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34">
        <v>4</v>
      </c>
    </row>
    <row r="23" spans="1:4" ht="30.75" thickBot="1">
      <c r="A23" s="15"/>
      <c r="B23" s="16"/>
      <c r="C23" s="9" t="s">
        <v>33</v>
      </c>
      <c r="D23" s="8"/>
    </row>
    <row r="24" spans="1:4" ht="31.5" customHeight="1">
      <c r="A24" s="116" t="s">
        <v>52</v>
      </c>
      <c r="B24" s="117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/>
      <c r="C26" s="4" t="s">
        <v>64</v>
      </c>
      <c r="D26" s="17"/>
    </row>
    <row r="27" spans="1:4" ht="36" customHeight="1">
      <c r="A27" s="38" t="s">
        <v>70</v>
      </c>
      <c r="B27" s="5"/>
      <c r="C27" s="38" t="s">
        <v>103</v>
      </c>
      <c r="D27" s="18"/>
    </row>
    <row r="28" spans="1:4" ht="33.75" customHeight="1">
      <c r="A28" s="38" t="s">
        <v>71</v>
      </c>
      <c r="B28" s="34">
        <v>2</v>
      </c>
      <c r="C28" s="38" t="s">
        <v>104</v>
      </c>
      <c r="D28" s="17"/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46">
        <v>5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2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20.25" customHeight="1">
      <c r="A39" s="37" t="s">
        <v>42</v>
      </c>
      <c r="B39" s="5"/>
      <c r="C39" s="108"/>
      <c r="D39" s="109"/>
    </row>
    <row r="40" spans="1:4" ht="30">
      <c r="A40" s="37" t="s">
        <v>63</v>
      </c>
      <c r="B40" s="34">
        <v>3</v>
      </c>
      <c r="C40" s="108"/>
      <c r="D40" s="109"/>
    </row>
    <row r="41" spans="1:4" ht="15">
      <c r="A41" s="37" t="s">
        <v>43</v>
      </c>
      <c r="B41" s="5"/>
      <c r="C41" s="108"/>
      <c r="D41" s="109"/>
    </row>
    <row r="42" spans="1:4" ht="15">
      <c r="A42" s="37" t="s">
        <v>44</v>
      </c>
      <c r="B42" s="5"/>
      <c r="C42" s="108"/>
      <c r="D42" s="109"/>
    </row>
    <row r="43" spans="1:4" ht="15.75" thickBot="1">
      <c r="A43" s="26"/>
      <c r="B43" s="23"/>
      <c r="C43" s="110"/>
      <c r="D43" s="109"/>
    </row>
    <row r="44" spans="1:4" ht="32.25" thickBot="1">
      <c r="A44" s="24" t="s">
        <v>45</v>
      </c>
      <c r="B44" s="44">
        <f>AVERAGE(A5:B43)</f>
        <v>2.6666666666666665</v>
      </c>
      <c r="C44" s="24" t="s">
        <v>46</v>
      </c>
      <c r="D44" s="44">
        <f>AVERAGE(C5:D43)</f>
        <v>2.5</v>
      </c>
    </row>
    <row r="45" spans="1:4" ht="13.5" thickBot="1"/>
    <row r="46" spans="1:4" ht="24" customHeight="1" thickBot="1">
      <c r="A46" s="32" t="s">
        <v>47</v>
      </c>
      <c r="B46" s="33"/>
      <c r="C46" s="33"/>
      <c r="D46" s="44">
        <f>B44*D44</f>
        <v>6.6666666666666661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  <mergeCell ref="A6:B6"/>
    <mergeCell ref="C6:D6"/>
    <mergeCell ref="A12:B12"/>
    <mergeCell ref="C12:D12"/>
    <mergeCell ref="A13:B13"/>
    <mergeCell ref="C13:D13"/>
    <mergeCell ref="A1:D1"/>
    <mergeCell ref="A2:D2"/>
    <mergeCell ref="A3:B3"/>
    <mergeCell ref="C3:D3"/>
    <mergeCell ref="A5:B5"/>
    <mergeCell ref="C5:D5"/>
  </mergeCells>
  <pageMargins left="0.11811023622047245" right="0.15748031496062992" top="0.70866141732283472" bottom="0.39370078740157483" header="0.15748031496062992" footer="0.15748031496062992"/>
  <pageSetup paperSize="9" orientation="portrait" horizontalDpi="4294967295" verticalDpi="4294967295" r:id="rId1"/>
  <headerFooter alignWithMargins="0">
    <oddHeader>&amp;C&amp;"Tw Cen MT,Grassetto"&amp;16ALLEGATO 2
CRITERI PER LA VALUTAZIONE DEI RISCHI</oddHeader>
    <oddFooter>&amp;R&amp;"Tw Cen MT,Normale"&amp;8Pagina  &amp;P di &amp;N</oddFooter>
  </headerFooter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I38" sqref="I38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62</v>
      </c>
      <c r="B1" s="112"/>
      <c r="C1" s="112"/>
      <c r="D1" s="112"/>
    </row>
    <row r="2" spans="1:4" ht="18.75" customHeight="1">
      <c r="A2" s="113" t="s">
        <v>98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34">
        <v>1</v>
      </c>
    </row>
    <row r="8" spans="1:4" ht="30">
      <c r="A8" s="4" t="s">
        <v>7</v>
      </c>
      <c r="B8" s="5"/>
      <c r="C8" s="6" t="s">
        <v>8</v>
      </c>
      <c r="D8" s="5"/>
    </row>
    <row r="9" spans="1:4" ht="15">
      <c r="A9" s="4" t="s">
        <v>9</v>
      </c>
      <c r="B9" s="34">
        <v>3</v>
      </c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34">
        <v>1</v>
      </c>
      <c r="C14" s="6" t="s">
        <v>19</v>
      </c>
      <c r="D14" s="34">
        <v>0</v>
      </c>
    </row>
    <row r="15" spans="1:4" ht="50.25" customHeight="1" thickBot="1">
      <c r="A15" s="7" t="s">
        <v>92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93</v>
      </c>
      <c r="B18" s="36">
        <v>5</v>
      </c>
      <c r="C18" s="6" t="s">
        <v>19</v>
      </c>
      <c r="D18" s="12"/>
    </row>
    <row r="19" spans="1:4" ht="15">
      <c r="A19" s="4" t="s">
        <v>26</v>
      </c>
      <c r="B19" s="11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34">
        <v>4</v>
      </c>
    </row>
    <row r="23" spans="1:4" ht="30.75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>
        <v>1</v>
      </c>
      <c r="C26" s="4" t="s">
        <v>64</v>
      </c>
      <c r="D26" s="17"/>
    </row>
    <row r="27" spans="1:4" ht="36" customHeight="1">
      <c r="A27" s="38" t="s">
        <v>70</v>
      </c>
      <c r="B27" s="5"/>
      <c r="C27" s="38" t="s">
        <v>65</v>
      </c>
      <c r="D27" s="18"/>
    </row>
    <row r="28" spans="1:4" ht="33.75" customHeight="1">
      <c r="A28" s="38" t="s">
        <v>71</v>
      </c>
      <c r="B28" s="5"/>
      <c r="C28" s="38" t="s">
        <v>66</v>
      </c>
      <c r="D28" s="17"/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78" t="s">
        <v>68</v>
      </c>
      <c r="D30" s="46" t="s">
        <v>101</v>
      </c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5"/>
      <c r="C34" s="108"/>
      <c r="D34" s="109"/>
    </row>
    <row r="35" spans="1:4" ht="18" customHeight="1" thickBot="1">
      <c r="A35" s="9" t="s">
        <v>38</v>
      </c>
      <c r="B35" s="8">
        <v>1</v>
      </c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64" t="s">
        <v>42</v>
      </c>
      <c r="B39" s="5"/>
      <c r="C39" s="108"/>
      <c r="D39" s="109"/>
    </row>
    <row r="40" spans="1:4" ht="30">
      <c r="A40" s="64" t="s">
        <v>63</v>
      </c>
      <c r="B40" s="5">
        <v>3</v>
      </c>
      <c r="C40" s="108"/>
      <c r="D40" s="109"/>
    </row>
    <row r="41" spans="1:4" ht="15">
      <c r="A41" s="64" t="s">
        <v>43</v>
      </c>
      <c r="B41" s="5"/>
      <c r="C41" s="108"/>
      <c r="D41" s="109"/>
    </row>
    <row r="42" spans="1:4" ht="15">
      <c r="A42" s="64" t="s">
        <v>44</v>
      </c>
      <c r="B42" s="5"/>
      <c r="C42" s="108"/>
      <c r="D42" s="109"/>
    </row>
    <row r="43" spans="1:4" ht="15.75" thickBot="1">
      <c r="A43" s="65"/>
      <c r="B43" s="23"/>
      <c r="C43" s="110"/>
      <c r="D43" s="109"/>
    </row>
    <row r="44" spans="1:4" ht="32.25" thickBot="1">
      <c r="A44" s="24" t="s">
        <v>45</v>
      </c>
      <c r="B44" s="30">
        <f>AVERAGE(A5:B43)</f>
        <v>2.3333333333333335</v>
      </c>
      <c r="C44" s="24" t="s">
        <v>46</v>
      </c>
      <c r="D44" s="30">
        <f>AVERAGE(C5:D30)</f>
        <v>1.6666666666666667</v>
      </c>
    </row>
    <row r="45" spans="1:4" ht="13.5" thickBot="1"/>
    <row r="46" spans="1:4" ht="24" customHeight="1" thickBot="1">
      <c r="A46" s="32" t="s">
        <v>47</v>
      </c>
      <c r="B46" s="33"/>
      <c r="C46" s="33"/>
      <c r="D46" s="31">
        <f>B44*D44</f>
        <v>3.8888888888888893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1:D1"/>
    <mergeCell ref="A2:D2"/>
    <mergeCell ref="A3:B3"/>
    <mergeCell ref="C3:D3"/>
    <mergeCell ref="A5:B5"/>
    <mergeCell ref="C5:D5"/>
    <mergeCell ref="A6:B6"/>
    <mergeCell ref="C6:D6"/>
    <mergeCell ref="A12:B12"/>
    <mergeCell ref="C12:D12"/>
    <mergeCell ref="A13:B13"/>
    <mergeCell ref="C13:D13"/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A2" sqref="A2:D2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7.140625" style="1" customWidth="1"/>
    <col min="5" max="16384" width="9.140625" style="1"/>
  </cols>
  <sheetData>
    <row r="1" spans="1:4" ht="18">
      <c r="A1" s="112" t="s">
        <v>62</v>
      </c>
      <c r="B1" s="112"/>
      <c r="C1" s="112"/>
      <c r="D1" s="112"/>
    </row>
    <row r="2" spans="1:4" ht="18.75" customHeight="1">
      <c r="A2" s="113" t="s">
        <v>122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5"/>
    </row>
    <row r="8" spans="1:4" ht="30">
      <c r="A8" s="4" t="s">
        <v>7</v>
      </c>
      <c r="B8" s="43"/>
      <c r="C8" s="6" t="s">
        <v>8</v>
      </c>
      <c r="D8" s="34">
        <v>2</v>
      </c>
    </row>
    <row r="9" spans="1:4" ht="15">
      <c r="A9" s="4" t="s">
        <v>9</v>
      </c>
      <c r="B9" s="5"/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35">
        <v>5</v>
      </c>
      <c r="C11" s="9" t="s">
        <v>14</v>
      </c>
      <c r="D11" s="8"/>
    </row>
    <row r="12" spans="1:4" ht="15.75">
      <c r="A12" s="116" t="s">
        <v>50</v>
      </c>
      <c r="B12" s="117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34">
        <v>1</v>
      </c>
      <c r="C14" s="6" t="s">
        <v>19</v>
      </c>
      <c r="D14" s="34">
        <v>0</v>
      </c>
    </row>
    <row r="15" spans="1:4" ht="50.25" customHeight="1" thickBot="1">
      <c r="A15" s="7" t="s">
        <v>107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93</v>
      </c>
      <c r="B18" s="36">
        <v>1</v>
      </c>
      <c r="C18" s="6" t="s">
        <v>19</v>
      </c>
      <c r="D18" s="12"/>
    </row>
    <row r="19" spans="1:4" ht="15">
      <c r="A19" s="4" t="s">
        <v>26</v>
      </c>
      <c r="B19" s="11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34">
        <v>4</v>
      </c>
    </row>
    <row r="23" spans="1:4" ht="30.75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/>
      <c r="C26" s="4" t="s">
        <v>64</v>
      </c>
      <c r="D26" s="17"/>
    </row>
    <row r="27" spans="1:4" ht="36" customHeight="1">
      <c r="A27" s="38" t="s">
        <v>70</v>
      </c>
      <c r="B27" s="5"/>
      <c r="C27" s="38" t="s">
        <v>109</v>
      </c>
      <c r="D27" s="83" t="s">
        <v>112</v>
      </c>
    </row>
    <row r="28" spans="1:4" ht="33.75" customHeight="1">
      <c r="A28" s="38" t="s">
        <v>71</v>
      </c>
      <c r="B28" s="34">
        <v>2</v>
      </c>
      <c r="C28" s="38" t="s">
        <v>104</v>
      </c>
      <c r="D28" s="17"/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77"/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2</v>
      </c>
      <c r="C34" s="108"/>
      <c r="D34" s="109"/>
    </row>
    <row r="35" spans="1:4" ht="18" customHeight="1" thickBot="1">
      <c r="A35" s="9" t="s">
        <v>38</v>
      </c>
      <c r="B35" s="82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71" t="s">
        <v>42</v>
      </c>
      <c r="B39" s="5"/>
      <c r="C39" s="108"/>
      <c r="D39" s="109"/>
    </row>
    <row r="40" spans="1:4" ht="30">
      <c r="A40" s="71" t="s">
        <v>63</v>
      </c>
      <c r="B40" s="43"/>
      <c r="C40" s="108"/>
      <c r="D40" s="109"/>
    </row>
    <row r="41" spans="1:4" ht="15">
      <c r="A41" s="71" t="s">
        <v>43</v>
      </c>
      <c r="B41" s="34">
        <v>4</v>
      </c>
      <c r="C41" s="108"/>
      <c r="D41" s="109"/>
    </row>
    <row r="42" spans="1:4" ht="15">
      <c r="A42" s="71" t="s">
        <v>44</v>
      </c>
      <c r="B42" s="5"/>
      <c r="C42" s="108"/>
      <c r="D42" s="109"/>
    </row>
    <row r="43" spans="1:4" ht="15.75" thickBot="1">
      <c r="A43" s="72"/>
      <c r="B43" s="23"/>
      <c r="C43" s="110"/>
      <c r="D43" s="109"/>
    </row>
    <row r="44" spans="1:4" ht="32.25" thickBot="1">
      <c r="A44" s="24" t="s">
        <v>45</v>
      </c>
      <c r="B44" s="30">
        <f>AVERAGE(A5:B43)</f>
        <v>2.5</v>
      </c>
      <c r="C44" s="24" t="s">
        <v>46</v>
      </c>
      <c r="D44" s="30">
        <f>AVERAGE(C5:D30)</f>
        <v>2</v>
      </c>
    </row>
    <row r="45" spans="1:4" ht="13.5" thickBot="1"/>
    <row r="46" spans="1:4" ht="24" customHeight="1" thickBot="1">
      <c r="A46" s="32" t="s">
        <v>47</v>
      </c>
      <c r="B46" s="33"/>
      <c r="C46" s="33"/>
      <c r="D46" s="31">
        <f>B44*D44</f>
        <v>5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1:D1"/>
    <mergeCell ref="A2:D2"/>
    <mergeCell ref="A3:B3"/>
    <mergeCell ref="C3:D3"/>
    <mergeCell ref="A5:B5"/>
    <mergeCell ref="C5:D5"/>
    <mergeCell ref="A6:B6"/>
    <mergeCell ref="C6:D6"/>
    <mergeCell ref="A12:B12"/>
    <mergeCell ref="C12:D12"/>
    <mergeCell ref="A13:B13"/>
    <mergeCell ref="C13:D13"/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view="pageLayout" zoomScaleNormal="100" workbookViewId="0">
      <selection activeCell="A2" sqref="A2:D2"/>
    </sheetView>
  </sheetViews>
  <sheetFormatPr defaultRowHeight="12.75"/>
  <cols>
    <col min="1" max="1" width="44.5703125" style="1" customWidth="1"/>
    <col min="2" max="2" width="7.28515625" style="1" customWidth="1"/>
    <col min="3" max="3" width="44.42578125" style="1" customWidth="1"/>
    <col min="4" max="4" width="9.28515625" style="1" customWidth="1"/>
    <col min="5" max="16384" width="9.140625" style="1"/>
  </cols>
  <sheetData>
    <row r="1" spans="1:4" ht="18">
      <c r="A1" s="112" t="s">
        <v>62</v>
      </c>
      <c r="B1" s="112"/>
      <c r="C1" s="112"/>
      <c r="D1" s="112"/>
    </row>
    <row r="2" spans="1:4" ht="18.75" customHeight="1">
      <c r="A2" s="113" t="s">
        <v>99</v>
      </c>
      <c r="B2" s="113"/>
      <c r="C2" s="113"/>
      <c r="D2" s="113"/>
    </row>
    <row r="3" spans="1:4" ht="18.75" customHeight="1" thickBot="1">
      <c r="A3" s="114" t="s">
        <v>0</v>
      </c>
      <c r="B3" s="115"/>
      <c r="C3" s="114" t="s">
        <v>1</v>
      </c>
      <c r="D3" s="115"/>
    </row>
    <row r="4" spans="1:4" ht="16.5" thickBot="1">
      <c r="A4" s="2" t="s">
        <v>2</v>
      </c>
      <c r="B4" s="3" t="s">
        <v>3</v>
      </c>
      <c r="C4" s="2" t="s">
        <v>2</v>
      </c>
      <c r="D4" s="3" t="s">
        <v>3</v>
      </c>
    </row>
    <row r="5" spans="1:4" ht="15.75">
      <c r="A5" s="104" t="s">
        <v>48</v>
      </c>
      <c r="B5" s="105"/>
      <c r="C5" s="104" t="s">
        <v>49</v>
      </c>
      <c r="D5" s="105"/>
    </row>
    <row r="6" spans="1:4" ht="96.75" customHeight="1">
      <c r="A6" s="102" t="s">
        <v>4</v>
      </c>
      <c r="B6" s="103"/>
      <c r="C6" s="102" t="s">
        <v>54</v>
      </c>
      <c r="D6" s="103"/>
    </row>
    <row r="7" spans="1:4" ht="15">
      <c r="A7" s="4" t="s">
        <v>5</v>
      </c>
      <c r="B7" s="5"/>
      <c r="C7" s="6" t="s">
        <v>6</v>
      </c>
      <c r="D7" s="5"/>
    </row>
    <row r="8" spans="1:4" ht="30">
      <c r="A8" s="4" t="s">
        <v>7</v>
      </c>
      <c r="B8" s="5"/>
      <c r="C8" s="6" t="s">
        <v>8</v>
      </c>
      <c r="D8" s="34">
        <v>2</v>
      </c>
    </row>
    <row r="9" spans="1:4" ht="15">
      <c r="A9" s="4" t="s">
        <v>9</v>
      </c>
      <c r="B9" s="34">
        <v>3</v>
      </c>
      <c r="C9" s="6" t="s">
        <v>10</v>
      </c>
      <c r="D9" s="5"/>
    </row>
    <row r="10" spans="1:4" ht="30">
      <c r="A10" s="4" t="s">
        <v>11</v>
      </c>
      <c r="B10" s="5"/>
      <c r="C10" s="6" t="s">
        <v>12</v>
      </c>
      <c r="D10" s="5"/>
    </row>
    <row r="11" spans="1:4" ht="15.75" thickBot="1">
      <c r="A11" s="7" t="s">
        <v>13</v>
      </c>
      <c r="B11" s="82"/>
      <c r="C11" s="9" t="s">
        <v>14</v>
      </c>
      <c r="D11" s="8"/>
    </row>
    <row r="12" spans="1:4" ht="15.75">
      <c r="A12" s="104" t="s">
        <v>50</v>
      </c>
      <c r="B12" s="105"/>
      <c r="C12" s="104" t="s">
        <v>15</v>
      </c>
      <c r="D12" s="105"/>
    </row>
    <row r="13" spans="1:4" ht="106.5" customHeight="1">
      <c r="A13" s="102" t="s">
        <v>16</v>
      </c>
      <c r="B13" s="103"/>
      <c r="C13" s="102" t="s">
        <v>55</v>
      </c>
      <c r="D13" s="103"/>
    </row>
    <row r="14" spans="1:4" ht="51.75" customHeight="1">
      <c r="A14" s="4" t="s">
        <v>17</v>
      </c>
      <c r="B14" s="34">
        <v>1</v>
      </c>
      <c r="C14" s="6" t="s">
        <v>19</v>
      </c>
      <c r="D14" s="34">
        <v>0</v>
      </c>
    </row>
    <row r="15" spans="1:4" ht="50.25" customHeight="1" thickBot="1">
      <c r="A15" s="7" t="s">
        <v>73</v>
      </c>
      <c r="B15" s="8"/>
      <c r="C15" s="9" t="s">
        <v>21</v>
      </c>
      <c r="D15" s="8"/>
    </row>
    <row r="16" spans="1:4" ht="31.5" customHeight="1">
      <c r="A16" s="104" t="s">
        <v>51</v>
      </c>
      <c r="B16" s="105"/>
      <c r="C16" s="104" t="s">
        <v>22</v>
      </c>
      <c r="D16" s="105"/>
    </row>
    <row r="17" spans="1:4" ht="65.25" customHeight="1">
      <c r="A17" s="102" t="s">
        <v>23</v>
      </c>
      <c r="B17" s="103"/>
      <c r="C17" s="102" t="s">
        <v>24</v>
      </c>
      <c r="D17" s="103"/>
    </row>
    <row r="18" spans="1:4" ht="36" customHeight="1">
      <c r="A18" s="4" t="s">
        <v>93</v>
      </c>
      <c r="B18" s="36">
        <v>1</v>
      </c>
      <c r="C18" s="6" t="s">
        <v>19</v>
      </c>
      <c r="D18" s="79"/>
    </row>
    <row r="19" spans="1:4" ht="15">
      <c r="A19" s="4" t="s">
        <v>26</v>
      </c>
      <c r="B19" s="11"/>
      <c r="C19" s="6" t="s">
        <v>28</v>
      </c>
      <c r="D19" s="5"/>
    </row>
    <row r="20" spans="1:4" ht="18.75" customHeight="1">
      <c r="A20" s="10" t="s">
        <v>29</v>
      </c>
      <c r="B20" s="11"/>
      <c r="C20" s="6" t="s">
        <v>30</v>
      </c>
      <c r="D20" s="5"/>
    </row>
    <row r="21" spans="1:4" ht="15">
      <c r="A21" s="13"/>
      <c r="B21" s="14"/>
      <c r="C21" s="6" t="s">
        <v>31</v>
      </c>
      <c r="D21" s="5"/>
    </row>
    <row r="22" spans="1:4" ht="15">
      <c r="A22" s="13"/>
      <c r="B22" s="14"/>
      <c r="C22" s="6" t="s">
        <v>32</v>
      </c>
      <c r="D22" s="34">
        <v>4</v>
      </c>
    </row>
    <row r="23" spans="1:4" ht="30.75" thickBot="1">
      <c r="A23" s="15"/>
      <c r="B23" s="16"/>
      <c r="C23" s="9" t="s">
        <v>33</v>
      </c>
      <c r="D23" s="8"/>
    </row>
    <row r="24" spans="1:4" ht="31.5" customHeight="1">
      <c r="A24" s="104" t="s">
        <v>52</v>
      </c>
      <c r="B24" s="105"/>
      <c r="C24" s="104" t="s">
        <v>34</v>
      </c>
      <c r="D24" s="105"/>
    </row>
    <row r="25" spans="1:4" ht="65.25" customHeight="1">
      <c r="A25" s="102" t="s">
        <v>35</v>
      </c>
      <c r="B25" s="103"/>
      <c r="C25" s="102" t="s">
        <v>36</v>
      </c>
      <c r="D25" s="103"/>
    </row>
    <row r="26" spans="1:4" ht="45">
      <c r="A26" s="4" t="s">
        <v>69</v>
      </c>
      <c r="B26" s="5"/>
      <c r="C26" s="4" t="s">
        <v>64</v>
      </c>
      <c r="D26" s="17"/>
    </row>
    <row r="27" spans="1:4" ht="36" customHeight="1">
      <c r="A27" s="38" t="s">
        <v>70</v>
      </c>
      <c r="B27" s="34">
        <v>2</v>
      </c>
      <c r="C27" s="38" t="s">
        <v>103</v>
      </c>
      <c r="D27" s="18"/>
    </row>
    <row r="28" spans="1:4" ht="33.75" customHeight="1">
      <c r="A28" s="38" t="s">
        <v>71</v>
      </c>
      <c r="B28" s="5"/>
      <c r="C28" s="38" t="s">
        <v>104</v>
      </c>
      <c r="D28" s="47" t="s">
        <v>102</v>
      </c>
    </row>
    <row r="29" spans="1:4" ht="15">
      <c r="A29" s="19"/>
      <c r="B29" s="20"/>
      <c r="C29" s="38" t="s">
        <v>67</v>
      </c>
      <c r="D29" s="17"/>
    </row>
    <row r="30" spans="1:4" ht="30.75" thickBot="1">
      <c r="A30" s="13"/>
      <c r="B30" s="20"/>
      <c r="C30" s="39" t="s">
        <v>68</v>
      </c>
      <c r="D30" s="21"/>
    </row>
    <row r="31" spans="1:4" ht="33.75" customHeight="1">
      <c r="A31" s="104" t="s">
        <v>53</v>
      </c>
      <c r="B31" s="105"/>
      <c r="C31" s="106"/>
      <c r="D31" s="107"/>
    </row>
    <row r="32" spans="1:4" ht="65.25" customHeight="1">
      <c r="A32" s="102" t="s">
        <v>56</v>
      </c>
      <c r="B32" s="103"/>
      <c r="C32" s="108"/>
      <c r="D32" s="109"/>
    </row>
    <row r="33" spans="1:4" ht="15">
      <c r="A33" s="6" t="s">
        <v>19</v>
      </c>
      <c r="B33" s="5"/>
      <c r="C33" s="108"/>
      <c r="D33" s="109"/>
    </row>
    <row r="34" spans="1:4" ht="16.5" customHeight="1">
      <c r="A34" s="6" t="s">
        <v>37</v>
      </c>
      <c r="B34" s="34">
        <v>3</v>
      </c>
      <c r="C34" s="108"/>
      <c r="D34" s="109"/>
    </row>
    <row r="35" spans="1:4" ht="18" customHeight="1" thickBot="1">
      <c r="A35" s="9" t="s">
        <v>38</v>
      </c>
      <c r="B35" s="8"/>
      <c r="C35" s="110"/>
      <c r="D35" s="111"/>
    </row>
    <row r="36" spans="1:4" ht="15.75">
      <c r="A36" s="104" t="s">
        <v>39</v>
      </c>
      <c r="B36" s="105"/>
      <c r="C36" s="106"/>
      <c r="D36" s="107"/>
    </row>
    <row r="37" spans="1:4" ht="47.25" customHeight="1">
      <c r="A37" s="102" t="s">
        <v>40</v>
      </c>
      <c r="B37" s="103"/>
      <c r="C37" s="108"/>
      <c r="D37" s="109"/>
    </row>
    <row r="38" spans="1:4" ht="30">
      <c r="A38" s="6" t="s">
        <v>41</v>
      </c>
      <c r="B38" s="5"/>
      <c r="C38" s="108"/>
      <c r="D38" s="109"/>
    </row>
    <row r="39" spans="1:4" ht="15">
      <c r="A39" s="66" t="s">
        <v>42</v>
      </c>
      <c r="B39" s="5"/>
      <c r="C39" s="108"/>
      <c r="D39" s="109"/>
    </row>
    <row r="40" spans="1:4" ht="30">
      <c r="A40" s="66" t="s">
        <v>63</v>
      </c>
      <c r="B40" s="34">
        <v>3</v>
      </c>
      <c r="C40" s="108"/>
      <c r="D40" s="109"/>
    </row>
    <row r="41" spans="1:4" ht="15">
      <c r="A41" s="66" t="s">
        <v>43</v>
      </c>
      <c r="B41" s="5"/>
      <c r="C41" s="108"/>
      <c r="D41" s="109"/>
    </row>
    <row r="42" spans="1:4" ht="15">
      <c r="A42" s="66" t="s">
        <v>44</v>
      </c>
      <c r="B42" s="5"/>
      <c r="C42" s="108"/>
      <c r="D42" s="109"/>
    </row>
    <row r="43" spans="1:4" ht="15.75" thickBot="1">
      <c r="A43" s="67"/>
      <c r="B43" s="23"/>
      <c r="C43" s="110"/>
      <c r="D43" s="109"/>
    </row>
    <row r="44" spans="1:4" ht="32.25" thickBot="1">
      <c r="A44" s="24" t="s">
        <v>45</v>
      </c>
      <c r="B44" s="30">
        <f>AVERAGE(A5:B43)</f>
        <v>2.1666666666666665</v>
      </c>
      <c r="C44" s="24" t="s">
        <v>46</v>
      </c>
      <c r="D44" s="30">
        <f>AVERAGE(C5:D30)</f>
        <v>2</v>
      </c>
    </row>
    <row r="45" spans="1:4" ht="13.5" thickBot="1"/>
    <row r="46" spans="1:4" ht="24" customHeight="1" thickBot="1">
      <c r="A46" s="32" t="s">
        <v>47</v>
      </c>
      <c r="B46" s="33"/>
      <c r="C46" s="33"/>
      <c r="D46" s="31">
        <f>B44*D44</f>
        <v>4.333333333333333</v>
      </c>
    </row>
    <row r="47" spans="1:4">
      <c r="B47" s="25"/>
    </row>
    <row r="50" spans="1:4" ht="15">
      <c r="A50" s="29" t="s">
        <v>58</v>
      </c>
      <c r="B50" s="28"/>
      <c r="C50" s="29" t="s">
        <v>58</v>
      </c>
      <c r="D50" s="17"/>
    </row>
  </sheetData>
  <mergeCells count="26">
    <mergeCell ref="A1:D1"/>
    <mergeCell ref="A2:D2"/>
    <mergeCell ref="A3:B3"/>
    <mergeCell ref="C3:D3"/>
    <mergeCell ref="A5:B5"/>
    <mergeCell ref="C5:D5"/>
    <mergeCell ref="A6:B6"/>
    <mergeCell ref="C6:D6"/>
    <mergeCell ref="A12:B12"/>
    <mergeCell ref="C12:D12"/>
    <mergeCell ref="A13:B13"/>
    <mergeCell ref="C13:D13"/>
    <mergeCell ref="A36:B36"/>
    <mergeCell ref="C36:D43"/>
    <mergeCell ref="A37:B37"/>
    <mergeCell ref="A16:B16"/>
    <mergeCell ref="C16:D16"/>
    <mergeCell ref="A17:B17"/>
    <mergeCell ref="C17:D17"/>
    <mergeCell ref="A24:B24"/>
    <mergeCell ref="C24:D24"/>
    <mergeCell ref="A25:B25"/>
    <mergeCell ref="C25:D25"/>
    <mergeCell ref="A31:B31"/>
    <mergeCell ref="C31:D35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15</vt:i4>
      </vt:variant>
    </vt:vector>
  </HeadingPairs>
  <TitlesOfParts>
    <vt:vector size="27" baseType="lpstr">
      <vt:lpstr>dati economici</vt:lpstr>
      <vt:lpstr>Schema val rischi</vt:lpstr>
      <vt:lpstr>P1 val rischi</vt:lpstr>
      <vt:lpstr>P2 val rischi</vt:lpstr>
      <vt:lpstr>P3 val rischi</vt:lpstr>
      <vt:lpstr>P4 val rischi</vt:lpstr>
      <vt:lpstr>P5 val rischi</vt:lpstr>
      <vt:lpstr>P6 Val dei rischi</vt:lpstr>
      <vt:lpstr>P7Val rischi</vt:lpstr>
      <vt:lpstr>P8val rischi</vt:lpstr>
      <vt:lpstr>P9 val rischi</vt:lpstr>
      <vt:lpstr>P10 val rischi</vt:lpstr>
      <vt:lpstr>'dati economici'!_ftn1</vt:lpstr>
      <vt:lpstr>'dati economici'!_ftn2</vt:lpstr>
      <vt:lpstr>'dati economici'!_ftn3</vt:lpstr>
      <vt:lpstr>'dati economici'!_ftn4</vt:lpstr>
      <vt:lpstr>'dati economici'!_ftn5</vt:lpstr>
      <vt:lpstr>'dati economici'!_ftn6</vt:lpstr>
      <vt:lpstr>'dati economici'!_ftn7</vt:lpstr>
      <vt:lpstr>'dati economici'!_ftn8</vt:lpstr>
      <vt:lpstr>'dati economici'!_ftn9</vt:lpstr>
      <vt:lpstr>'dati economici'!_ftnref9</vt:lpstr>
      <vt:lpstr>'P1 val rischi'!Titoli_stampa</vt:lpstr>
      <vt:lpstr>'P2 val rischi'!Titoli_stampa</vt:lpstr>
      <vt:lpstr>'P3 val rischi'!Titoli_stampa</vt:lpstr>
      <vt:lpstr>'P4 val rischi'!Titoli_stampa</vt:lpstr>
      <vt:lpstr>'Schema val rischi'!Titoli_stampa</vt:lpstr>
    </vt:vector>
  </TitlesOfParts>
  <Company>Aqualab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2014-01-21T13:58:21Z</cp:lastPrinted>
  <dcterms:created xsi:type="dcterms:W3CDTF">2014-01-21T13:56:09Z</dcterms:created>
  <dcterms:modified xsi:type="dcterms:W3CDTF">2016-03-21T16:59:43Z</dcterms:modified>
</cp:coreProperties>
</file>